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0610" windowHeight="9765"/>
  </bookViews>
  <sheets>
    <sheet name="Sheet1" sheetId="1" r:id="rId1"/>
    <sheet name="Sheet2" sheetId="2" r:id="rId2"/>
    <sheet name="Sheet3" sheetId="3" r:id="rId3"/>
  </sheets>
  <externalReferences>
    <externalReference r:id="rId4"/>
  </externalReferences>
  <definedNames>
    <definedName name="_xlnm._FilterDatabase" localSheetId="0" hidden="1">Sheet1!$A$3:$P$48</definedName>
    <definedName name="_ftn1" localSheetId="0">Sheet1!#REF!</definedName>
    <definedName name="_ftn2" localSheetId="0">Sheet1!#REF!</definedName>
    <definedName name="_ftn3" localSheetId="0">Sheet1!#REF!</definedName>
    <definedName name="_ftnref1" localSheetId="0">Sheet1!#REF!</definedName>
    <definedName name="_ftnref2" localSheetId="0">Sheet1!#REF!</definedName>
    <definedName name="_ftnref3" localSheetId="0">Sheet1!#REF!</definedName>
    <definedName name="_Ref386811783" localSheetId="0">Sheet1!#REF!</definedName>
    <definedName name="_Ref387247012" localSheetId="0">Sheet1!#REF!</definedName>
    <definedName name="_xlnm.Print_Titles" localSheetId="0">Sheet1!$3:$3</definedName>
  </definedNames>
  <calcPr calcId="145621"/>
</workbook>
</file>

<file path=xl/calcChain.xml><?xml version="1.0" encoding="utf-8"?>
<calcChain xmlns="http://schemas.openxmlformats.org/spreadsheetml/2006/main">
  <c r="P3" i="1" l="1"/>
  <c r="P2" i="1" l="1"/>
  <c r="P1" i="1"/>
  <c r="G16" i="1" l="1"/>
  <c r="F15" i="1"/>
  <c r="G38" i="1"/>
</calcChain>
</file>

<file path=xl/sharedStrings.xml><?xml version="1.0" encoding="utf-8"?>
<sst xmlns="http://schemas.openxmlformats.org/spreadsheetml/2006/main" count="395" uniqueCount="202">
  <si>
    <t>2014/15</t>
  </si>
  <si>
    <t>2015/16</t>
  </si>
  <si>
    <t>2016/17</t>
  </si>
  <si>
    <t xml:space="preserve">Resident satisfied with their new home </t>
  </si>
  <si>
    <t>Shared Owners satisfied with the sales process</t>
  </si>
  <si>
    <t>SAP (energy efficiency) rating</t>
  </si>
  <si>
    <t>Q</t>
  </si>
  <si>
    <t>Area</t>
  </si>
  <si>
    <t>C</t>
  </si>
  <si>
    <t>Indicator</t>
  </si>
  <si>
    <t>85 with &lt;=10% &lt;80</t>
  </si>
  <si>
    <t>86 with &lt;=10% &lt;80</t>
  </si>
  <si>
    <t>&lt;100%</t>
  </si>
  <si>
    <t>&lt;£1550/m²</t>
  </si>
  <si>
    <t>At or above 3rd Quartile</t>
  </si>
  <si>
    <r>
      <rPr>
        <b/>
        <sz val="11"/>
        <color theme="1"/>
        <rFont val="Calibri"/>
        <family val="2"/>
        <scheme val="minor"/>
      </rPr>
      <t>2015/18 Programme -</t>
    </r>
    <r>
      <rPr>
        <sz val="11"/>
        <color theme="1"/>
        <rFont val="Calibri"/>
        <family val="2"/>
        <scheme val="minor"/>
      </rPr>
      <t xml:space="preserve"> Staff per 100 units developed (3 year average)</t>
    </r>
  </si>
  <si>
    <t xml:space="preserve">Resident satisfaction with cyclical painting </t>
  </si>
  <si>
    <t>Asset Mgt</t>
  </si>
  <si>
    <t>Treasury Mgt</t>
  </si>
  <si>
    <t>&lt;= London top quartile</t>
  </si>
  <si>
    <t>Percentage of current gas safety inspection certificates</t>
  </si>
  <si>
    <t>&lt;=£445</t>
  </si>
  <si>
    <t>&lt;=£445 plus RPI</t>
  </si>
  <si>
    <t>&lt;0.80%</t>
  </si>
  <si>
    <t>Repairs</t>
  </si>
  <si>
    <t>Quality or Cost/Efficiency</t>
  </si>
  <si>
    <t>2.5% &lt;London median</t>
  </si>
  <si>
    <t>&lt;=12.5% &gt;London median</t>
  </si>
  <si>
    <t>Rent loss due to empty supported housing properties (all)</t>
  </si>
  <si>
    <t>SH Voids</t>
  </si>
  <si>
    <t>All schemes with &gt;=10% voids reviewed</t>
  </si>
  <si>
    <t>&lt;=70%</t>
  </si>
  <si>
    <t>&lt;=95%</t>
  </si>
  <si>
    <t xml:space="preserve">Average service charge no more than 95% of the average for the boroughs Hexagon works in </t>
  </si>
  <si>
    <t>Estate Services</t>
  </si>
  <si>
    <t>2014/15 Commentary</t>
  </si>
  <si>
    <t>Slightly ahead of target</t>
  </si>
  <si>
    <t>Not yet Due</t>
  </si>
  <si>
    <t>Every unit had valid certificate at the year end.</t>
  </si>
  <si>
    <t>Y</t>
  </si>
  <si>
    <t>N</t>
  </si>
  <si>
    <t>-</t>
  </si>
  <si>
    <t>New Homes</t>
  </si>
  <si>
    <t>A big improvement, albeit from a relatively low base</t>
  </si>
  <si>
    <t>An improvement, although not quite as much as targeted.</t>
  </si>
  <si>
    <t>We do not have reliable data on this for 2014/15, new systems are in place for 2015/16 for collection of this data.</t>
  </si>
  <si>
    <t xml:space="preserve">Our main contractor went into administration during the year with large amounts of incomplete orders - a significant number of these had already passed their target dates before we were able to identify them and the putting in place new contractors and re-raising orders had a negative impact on our performance in this area. </t>
  </si>
  <si>
    <t xml:space="preserve">We do not have reliable data on this for 2014/15, new systems are in place for 2015/16 for collection of this data.  </t>
  </si>
  <si>
    <t>A poor first half of the year followed by improved performance in 2nd half of year when performance was 31 days - relatively close to the target.  Work in early 2015 in understanding where delays are occurring should lead to improved performance in 2015/16.</t>
  </si>
  <si>
    <t>Slightly better than the target, which was higher than 2013/14 because of an expected higher number of voids in the year as an indirect result of new scheme handovers during the year &amp; the resultant lettings to transfers.</t>
  </si>
  <si>
    <t>A improvement on 2013/14, but not as great as we had hoped.</t>
  </si>
  <si>
    <t>Target met</t>
  </si>
  <si>
    <t>The SAP average is slightly less than target by 0.2%. There is improvement in that none were below 80. The lowest scoring scheme is Foxley Rd that scored 82 (average). The scheme has been designed to Code 3, and as such section ENE1 of the code that directly relates to the SAP is less demanding than that of Code 4.</t>
  </si>
  <si>
    <t xml:space="preserve">Most schemes had a minimal variance. The exceptions are Foxley Road and Marlborough Pub. Marlborough benefitted from a £212k positive variance as the predicted S106 costs were over budgeted.  Foxley Rd contract sum increased by £64k through uplifting the specification. It was felt necessary to compete in the market place and secure the predicted valuations. The rising market led to increased sales values which offset this increase. </t>
  </si>
  <si>
    <t>100% reach PC by end of year</t>
  </si>
  <si>
    <t>Not yet due</t>
  </si>
  <si>
    <t>Not yet applicable</t>
  </si>
  <si>
    <t>A large improvement, meeting the target.</t>
  </si>
  <si>
    <t>An improvement but nowhere near as great as had been hoped for</t>
  </si>
  <si>
    <t>Unvalidated 2014/15 HouseMark figure, would put Hexagon in the bottom quartile.</t>
  </si>
  <si>
    <t xml:space="preserve">Average costs of routine voids have been reduced and the focus will remain on keeping these as low as possible. </t>
  </si>
  <si>
    <t xml:space="preserve">Costs are stable on major voids. The focus going forward will be on maintaining stability and reducing costs where possible. </t>
  </si>
  <si>
    <t>717 were successfully targeted for surveys in 2014/15 - meeting our target</t>
  </si>
  <si>
    <t>Not enough data sourced due to late completion at Baring Road</t>
  </si>
  <si>
    <t>We have successfully delivered the programme. Mitcham Road &amp; Birchfield were transferred to the Mayor's 'Building the Pipeline' programme.</t>
  </si>
  <si>
    <t>This is currently under review by HNB. Undoubtedly will rise.</t>
  </si>
  <si>
    <t>We slightly missed the target for 2014/15 by 1 point.  This is a weighted average which includes full SAP calculations for new homes and reduced SAP data used for existing stock.  The fall from 2013/14 is due to more accurate data with fewer 'cloned' units.</t>
  </si>
  <si>
    <t>Target met for 2014/15</t>
  </si>
  <si>
    <t>We have regular liaison with funders and/or support providers and quarterly monitoring via voids reports and voids action plan</t>
  </si>
  <si>
    <t>Target</t>
  </si>
  <si>
    <t>Data for this has only started to be collected in 2015/16</t>
  </si>
  <si>
    <t>Target met, a big improvement from previous years, although the numbers are relatively small</t>
  </si>
  <si>
    <t>Residents satisfied with way last defect (repair to new home) was dealt with</t>
  </si>
  <si>
    <t xml:space="preserve">£1463/m² </t>
  </si>
  <si>
    <t>We met this target</t>
  </si>
  <si>
    <r>
      <rPr>
        <b/>
        <sz val="11"/>
        <color theme="1"/>
        <rFont val="Calibri"/>
        <family val="2"/>
        <scheme val="minor"/>
      </rPr>
      <t>2011/15 Programme</t>
    </r>
    <r>
      <rPr>
        <sz val="11"/>
        <color theme="1"/>
        <rFont val="Calibri"/>
        <family val="2"/>
        <scheme val="minor"/>
      </rPr>
      <t xml:space="preserve"> -Cost of new Hexagon developed new homes per square metre (m²) of floor area (this is the measure that housing associations typically use to compare costs of new homes</t>
    </r>
  </si>
  <si>
    <r>
      <rPr>
        <b/>
        <sz val="11"/>
        <color theme="1"/>
        <rFont val="Calibri"/>
        <family val="2"/>
        <scheme val="minor"/>
      </rPr>
      <t>2011/15 Programme -</t>
    </r>
    <r>
      <rPr>
        <sz val="11"/>
        <color theme="1"/>
        <rFont val="Calibri"/>
        <family val="2"/>
        <scheme val="minor"/>
      </rPr>
      <t>Total scheme costs for completed schemes as a proportion of the costs when we agreed them (This is to measure how well we are controlling our costs)</t>
    </r>
  </si>
  <si>
    <t>Less than £1550/m²</t>
  </si>
  <si>
    <t>This did not apply to 2014/15</t>
  </si>
  <si>
    <r>
      <rPr>
        <b/>
        <sz val="11"/>
        <color theme="1"/>
        <rFont val="Calibri"/>
        <family val="2"/>
        <scheme val="minor"/>
      </rPr>
      <t>2015/18 Programme</t>
    </r>
    <r>
      <rPr>
        <sz val="11"/>
        <color theme="1"/>
        <rFont val="Calibri"/>
        <family val="2"/>
        <scheme val="minor"/>
      </rPr>
      <t xml:space="preserve"> -Cost of new Hexagon developed new homes per square metre (m²) of floor area (this is the measure that housing associations typically use to compare costs of new homes</t>
    </r>
  </si>
  <si>
    <r>
      <rPr>
        <b/>
        <sz val="11"/>
        <color theme="1"/>
        <rFont val="Calibri"/>
        <family val="2"/>
        <scheme val="minor"/>
      </rPr>
      <t>2015/18 Programme -</t>
    </r>
    <r>
      <rPr>
        <sz val="11"/>
        <color theme="1"/>
        <rFont val="Calibri"/>
        <family val="2"/>
        <scheme val="minor"/>
      </rPr>
      <t>Total scheme costs for completed schemes as a proportion of the costs when we agreed them (This is to measure how well we are controlling our costs)</t>
    </r>
  </si>
  <si>
    <r>
      <t>2015/18 Programme -</t>
    </r>
    <r>
      <rPr>
        <sz val="11"/>
        <color theme="1"/>
        <rFont val="Calibri"/>
        <family val="2"/>
        <scheme val="minor"/>
      </rPr>
      <t>All the new homes in our 2015/18 programme need to start on site by 30/09/2016 to make sure they finished by 31 March 2018 - this is important as we could lose grant funding if we are late.</t>
    </r>
  </si>
  <si>
    <t>At or above HouseMark 3rd quartile for London</t>
  </si>
  <si>
    <t>The HouseMark data is being checked (September 2015) but we don't think that we have me the target for 2014/15</t>
  </si>
  <si>
    <t xml:space="preserve">The average amount we pay in interest on money we have borrowed to pay for new homes and improvements to our older homes.  This should be less than we had assumed in our Business Plan. </t>
  </si>
  <si>
    <t>We met this target in 2014/15</t>
  </si>
  <si>
    <t xml:space="preserve">The total amount we have borrowed to pay for new homes and improvements to our older homes.  This should be less than we had assumed in our Business Plan. </t>
  </si>
  <si>
    <t xml:space="preserve">The total amount we pay in interest on money we have borrowed to pay for new homes and improvements to our older homes.  This should be less than we had assumed in our Business Plan. </t>
  </si>
  <si>
    <t>Resident satisfaction with kitchen and bathroom replacement works</t>
  </si>
  <si>
    <t>Average SAP (energy efficiency) rating of properties – high is good</t>
  </si>
  <si>
    <t>Target met  for 2014/15, plans in place to meet challenging target by 2017</t>
  </si>
  <si>
    <t>Number of homes with SAP (see above) rating  of less than 65 (excluding residents who refuse work)</t>
  </si>
  <si>
    <t xml:space="preserve">We met this target </t>
  </si>
  <si>
    <t>This was an improvement, although not quite as much we had hope for.</t>
  </si>
  <si>
    <t>The costs of managing our painting programme - based on HouseMark (a housing benchmarking service) costs</t>
  </si>
  <si>
    <t>Major Works  - works costs per property – maintain current relatively low costs (HouseMark data - see above))</t>
  </si>
  <si>
    <t>Hexagon had serious problems with its repairs contractor during 14/15 with its main contractor going into administration.  Ratings dipped as a result, although improved at the end of the year</t>
  </si>
  <si>
    <t>Resident rating last repair ‘good’ - from phone survey</t>
  </si>
  <si>
    <t>We have hoped to improve on this in2014/15, but our main contractor went into administration during the year with large amounts of incomplete orders - a significant number of these had already passed their target dates before we were able to identify them and the putting in place new contractors and re-raising orders had a negative impact on our performance in this area.</t>
  </si>
  <si>
    <t>Cost per property of providing estate services should be no more than 70% of top quartile</t>
  </si>
  <si>
    <t>A slight improvement, although not as great as hoped for but an extra staff member checking contractor work was introduced in 14/15 but after the survey should lead to better results in future years.</t>
  </si>
  <si>
    <t>Works costs for 'routine' empty homes</t>
  </si>
  <si>
    <t>Works costs for 'major works' empty homes</t>
  </si>
  <si>
    <t>Our costs were similar to 2013/14 which saw a big improvement and remains within our target</t>
  </si>
  <si>
    <t>The rent Hexagon loses on empty homes as a proportion of all rent</t>
  </si>
  <si>
    <t>% repairs completed at first visit within a second appointment needing to be made</t>
  </si>
  <si>
    <t>Responsive repair work cost per property – no more than £445 plus inflation (we will use the adjusted HouseMark figures)</t>
  </si>
  <si>
    <t>Responsive repair management cost per property - 5% cheaper than the median (mid point of London housing associations)  by end of strategy (HouseMark figures)</t>
  </si>
  <si>
    <t>We didn't collect enough data on this to give a reliable figure in 2014/15</t>
  </si>
  <si>
    <t>We didn't have systems in place to carry out surveys in 2014/15, they are being done in 2015/16 though.</t>
  </si>
  <si>
    <t>We partially met this in that none were below 80, however, one scheme took us very slightly under our target.</t>
  </si>
  <si>
    <t>The costs on most schemes were as we agreed them, with one slightly over budget as we had to make some changes to the works agreed, but this was more than covered by savings on another scheme.</t>
  </si>
  <si>
    <r>
      <rPr>
        <b/>
        <sz val="11"/>
        <color theme="1"/>
        <rFont val="Calibri"/>
        <family val="2"/>
        <scheme val="minor"/>
      </rPr>
      <t xml:space="preserve">2011/15 Programme </t>
    </r>
    <r>
      <rPr>
        <sz val="11"/>
        <color theme="1"/>
        <rFont val="Calibri"/>
        <family val="2"/>
        <scheme val="minor"/>
      </rPr>
      <t>-All the new homes in our 2011/15 programme are finished by 31 March 2015 - this was important as we would have lost grant funding if we were late</t>
    </r>
  </si>
  <si>
    <t>Resident satisfaction with planned works (including roofs, windows, kitchens, bathrooms &amp; disabled adaptations)</t>
  </si>
  <si>
    <t>This was a big improvement in 2014/15, easily meeting our target</t>
  </si>
  <si>
    <t>We slightly missed the target for 2014/15 by 1 point, this followed revising down some homes following surveys we undertook during the year.</t>
  </si>
  <si>
    <t>No homes fail the Decent Homes Standard (our homes our expected to be in a reasonable state or repair, have relatively modern facilities such as kitchens and bathrooms, and have reasonable thermal insulation ) this excludes residents who refuse the work</t>
  </si>
  <si>
    <t>We check at least 20% of our homes each year to make sure the dates we have for replacing kitchens, bathrooms, roofs and windows are correct.</t>
  </si>
  <si>
    <t>Resident satisfaction with the repairs service (from 'STAR' Tenants Survey - undertaken by phone)</t>
  </si>
  <si>
    <t>Average length of time from reporting repair to it being completed</t>
  </si>
  <si>
    <t>The length of time it takes to let an empty home from one resident moving out to the next tenancy starting</t>
  </si>
  <si>
    <t>Average works costs to empty homes are no more than 10% higher than London HouseMark median by the end of strategy</t>
  </si>
  <si>
    <t>This reduced a lot during 2014/15 and was well within our target</t>
  </si>
  <si>
    <t>Days to let an empty supported housing home, which is not funded by the local authority</t>
  </si>
  <si>
    <t>Rent loss due to empty supported housing properties (where our losses are not covered by the local authority)</t>
  </si>
  <si>
    <t>Any Supported Housing scheme where empty homes lead to over 10% rent loss, excluding periods that the local authority funds, should be reviewed with the funder after each letting to 
·         Learn for future voids; and
·         Consider the medium term future of the scheme.</t>
  </si>
  <si>
    <t>Develop a plan for potential other uses for Supported Housing schemes should funding &amp;/or demand change</t>
  </si>
  <si>
    <t>Resident satisfied with Estate Services - from phone survey of residents where we provide communal cleaning, gardening or related services</t>
  </si>
  <si>
    <t>Residents Satisfied with Neighbourhood  (from 'STAR' Tenants Survey - undertaken by phone)</t>
  </si>
  <si>
    <t>Figures not yet available</t>
  </si>
  <si>
    <t>2014/15 Commentary (resident)</t>
  </si>
  <si>
    <t>2015/16 Commentary</t>
  </si>
  <si>
    <t>15/16 Target met?</t>
  </si>
  <si>
    <t>We didn't collect enough data on this to give a reliable figure in 2015/16</t>
  </si>
  <si>
    <t>no data available</t>
  </si>
  <si>
    <t>A disappointing fall in satisfaction after a rise in 2014/15, we are learning from the falls in ratings particularly in relation to the quality of work for the 2016/17 programme</t>
  </si>
  <si>
    <t>Resident satisfaction with quality of home (from 'STAR' Tenants Survey - undertaken by phone)</t>
  </si>
  <si>
    <t>&lt;= London top quartile
(£622)</t>
  </si>
  <si>
    <t>Hexagon will spend what it needs to  maintain its stock in good condition and does not necessarily consider low expenditure to be positive.  The target was set at a time when the London top-quartile expenditure was relatively higher.  Hexagon has a much higher proportion of older homes than most housing associations and we have needed to spend more over the last couple of years.   For 2014/15 Hexagon was slightly cheaper than the median London expenditure.</t>
  </si>
  <si>
    <t>£216 - London median</t>
  </si>
  <si>
    <t xml:space="preserve">Our costs went up a little as we had to use more temporary staff than we would have liked, however, the London median also increased during the year and Hexagon met the target by being at that mid point. </t>
  </si>
  <si>
    <t>Less than £3670
(Less than 15%  over the London median)</t>
  </si>
  <si>
    <t>Our voids costs per unit have reduced a little at a time when the London median has increased so we easily met our target.</t>
  </si>
  <si>
    <t>A big improvement - target met</t>
  </si>
  <si>
    <t>Target met, albeit on a very small number of surveys</t>
  </si>
  <si>
    <t>No surveys were carried out in 2015/16</t>
  </si>
  <si>
    <t>A disappointing fall in satisfaction after a rise in 2014/15, we are learning from the falls in ratings particularly in relation to the quality of work and resident perceptions that work had not been completed for the 2016/17 programme</t>
  </si>
  <si>
    <t>Another big improvement, following one in 2014/15 -we comfortably met our target.</t>
  </si>
  <si>
    <t>This is slightly above target, and an increase from 2013/14.  HouseMark data includes all planned work (including gas servicing, cyclical decorations as well as works such as entry systems, legionella and planned fencing programmes.  We have needed to put more staff resource into some of these  areas and as a result staff costs have gone up a little.</t>
  </si>
  <si>
    <t>The most recent HouseMark results (14/15) showed a big increase in expenditure, putting the Association slightly cheaper than the mid point (median) of London housing associations.  This is above our target but Hexagon will spend what it needs to  maintain its stock in good condition and does not necessarily consider low expenditure to be positive.</t>
  </si>
  <si>
    <t>A big improvement in 2015/16 (6 days).  Work done during the year is beginning to help us improve on performance and our figures should look better in 2016/17 as we start to enforce the four week notice periods within tenancy agreements.</t>
  </si>
  <si>
    <t>Our costs increased significantly as more expensive temporary arrangements were in place following the collapse of our main repairs contractor.  We will be able to recover some of these costs through the liquidation process but these will be included in the 2015/16 accounts.</t>
  </si>
  <si>
    <t>This was worse than anticipated mainly because we undertook some quite significant investigations on a number of empty homes for potential sales to help fund our development programme. The impact of this will reduce in 2016/17.  We also had a larger than normal number of new homes  let during the year, as 25% of these go to transfers, this has a knock-on impact on both re-lets and rent loss.</t>
  </si>
  <si>
    <t>A significant drop, partly as a result of one former contractor struggling to resource service delivery.  We have retendered the service and a new contract is in place from early 2016/17 - we expect performance to improve as a result of this.</t>
  </si>
  <si>
    <t>A fall on this taking our rating below the target;  along with every other indicator in our 2015/16 STAR survey, we think is strongly linked to the major problems that we were continuing to experience with our repairs service at the time.</t>
  </si>
  <si>
    <t>£1,497
(£1500 plus CPI since 1/4/14 - which was  -0.2%)</t>
  </si>
  <si>
    <t>£4,491
(£4,500 plus CPI since 1/4/14 which was  -0.2%)</t>
  </si>
  <si>
    <t xml:space="preserve">We stayed within our target despite including a number of voids where, in previous years, work would have been carried out by our Stock Improvement Team. </t>
  </si>
  <si>
    <t>Some errors were made in not accruing for one scheme with very high service charges in 2013/14, these were all picked up in 2015/16 and we should see a truer figure in 2015/16.  In addition we have moved some costs from responsive repairs to service charges, where the cost should be being picked up.</t>
  </si>
  <si>
    <t xml:space="preserve">In 2014/15 our average service charge (£7.96) was 87.1% of the average for the boroughs that we work in (£9.14), comfortably meeting our target.  </t>
  </si>
  <si>
    <t xml:space="preserve">£1396/m² </t>
  </si>
  <si>
    <t>Less than £1892/m²</t>
  </si>
  <si>
    <t>Target Met</t>
  </si>
  <si>
    <t>Target met, low variable interest rates and the rate achieved on a new bond-backed loan have helped to keep this down.</t>
  </si>
  <si>
    <t>Value For Money Strategy 2014/17 Progress Against Targets - September 2016</t>
  </si>
  <si>
    <t xml:space="preserve">While we made some large inroads into reducing the numbers of homes where the SAP rating is less than 65, we were some way off meeting our very challenging target. </t>
  </si>
  <si>
    <t>The target was met</t>
  </si>
  <si>
    <t>We are slightly under the challenging target that we set ourselves.</t>
  </si>
  <si>
    <t>We again met this target with no homes failing to meet the decent homes standard at the year end.  There were 15 homes where residents do not want us to carry out the necessary work to meet the standard, we will either carry out the work to these if residents change their minds or when the homes becoming empty.  These units are allowed to be excluded from the calculation.</t>
  </si>
  <si>
    <t xml:space="preserve">As a result of experiences in 2015/16 we
- Revisited our Action Plan in August 2015; 
- Reviewed the Void Loss Agreements in October 2015; Exception Report March 2016;
- Started negotiations  with Southwark Council LD Commissioners to streamline referral procedure; and     
- We will be reviewing our Referral pack during 2016/17 to reduce information requested from referrers. </t>
  </si>
  <si>
    <t>y</t>
  </si>
  <si>
    <t>n</t>
  </si>
  <si>
    <t>NYA</t>
  </si>
  <si>
    <t>This was disappointing after several years' increases; all of our STAR satisfaction ratings declined in 2015/16.  The backdrop to the survey was the aftermath of our main repairs contractor ceasing to trade, six months before we carried out the survey</t>
  </si>
  <si>
    <t>Hexagon's repairs main contractor ceased to trade towards the end of 2014 and was then liquidated.  This caused serious problems with delivering the repairs service and as a consequence resident satisfaction ratings slipped substantially when we carried out the STAR survey in May 2015.  The repeat of this survey in May 2016, pointed to some improvement with a satisfaction rating of 64.8% .</t>
  </si>
  <si>
    <t>While the 80% rating was disappointing it needs to be put in some context, ratings fell during the temporary arrangements after our main contractor ceased trading.  We also had to change the method we used to collect the data to externally run phone surveys, usually a couple of weeks after the repair has been completed - this change leads to satisfaction levels that, based on our past experience, are about 6% lower than surveys immediately after the work is completed.  The last quarter of 2015/16 and first quarter of 2016/17 were both a couple of percentage points higher so while the target wasn't met, we think we are moving in the right direction.</t>
  </si>
  <si>
    <t>A significant increase due to the increased costs of void works as a result of the after effects of the administration and subsequent liquidation of  our main repairs contractor.</t>
  </si>
  <si>
    <t>One void took 524 days to let due to repair problems. 7 units needed more than one referral - prospective tenants refused flats as they considered them unsuitable, or the support provider refused the prospective tenant as their support needs were too high. We are looking at ways of removing these delay factors.</t>
  </si>
  <si>
    <t>No progress</t>
  </si>
  <si>
    <t>NP</t>
  </si>
  <si>
    <t>A substantial fall from 11.8 to 9.39 days, although this wasn't a big enough dip to get us back within our challenging target.</t>
  </si>
  <si>
    <t>A significant drop in 2015/16 compared with the last recorded data- in part this probably relates to a change in methodology - however it is a target that we have not been close to meeting for several years &amp; the Board have revised this to make it a little more meaningful.</t>
  </si>
  <si>
    <t>The latest Housemark data is for 14/15, when Hexagon's staff per 100 units developed was below the 3rd quartile of 7.79.</t>
  </si>
  <si>
    <t>The latest Housemark data is for 14/15, when Hexagon's cost per property was just above the agreed target of £50.</t>
  </si>
  <si>
    <t>The latest Housemark data is for 14/15, when Hexagon's cost per property, at £898, was significantly greater than the top quartile of £618</t>
  </si>
  <si>
    <t>The latest Housemark data is for 14/15, when Hexagon's cost per property, at £589, was significantly greater than the target of £445. This is not surprising given the budget overspend associated with the failure of the main contractor.</t>
  </si>
  <si>
    <t>The latest Housemark data is for 14/15, when Hexagon's cost per property at £216 was just less than the London median of £219. The target for 15/16 is tougher, at 2.5% below the London median</t>
  </si>
  <si>
    <t xml:space="preserve">The latest Housemark data is for 14/15, when Hexagon's cost per property at £2405 was considerably less than the London median of £3163. </t>
  </si>
  <si>
    <t>The latest Housemark data is for 14/15, when Hexagon's cost per property was better than the top quartile, but more than 70% of the top quartile cost.  It was still in the top five for cost (out of 29 organisations).</t>
  </si>
  <si>
    <t>The latest Housemark data is for 14/15, when Hexagon's average service charge was 87% of that for the area, against the target of 95%</t>
  </si>
  <si>
    <t>N, but progress</t>
  </si>
  <si>
    <t>We had to revise the target upwards after it was set, but even this proved impossible to meet in the current market conditions.  This was discussed with the Board several times during the year. All contract costs are supported by a value for money statement from the employer's agent for the scheme.</t>
  </si>
  <si>
    <t>Only one scheme completed so far which had an overspend - this was part of two linked schemes and some work had to be done 'up front'  that related to both schemes, there was also a small, agreed increase in build costs. The 106% relates to this one scheme and the programme as a whole is on track to meet the target.</t>
  </si>
  <si>
    <t>While there is no interim target, 149 of the 200 units are expected to be on site by Sept 2016, with the balance forecast to start on site by March 2017. The GLA have revised their position on starts, allowing flexibility to March 2017.</t>
  </si>
  <si>
    <t>n/a</t>
  </si>
  <si>
    <t>All schemes were completed by March 15, so nothing to report for 15/16</t>
  </si>
  <si>
    <t>Satis</t>
  </si>
  <si>
    <t>Met</t>
  </si>
  <si>
    <t>Not met, but progress made</t>
  </si>
  <si>
    <t>No data</t>
  </si>
  <si>
    <t>Not relevant for 15/16</t>
  </si>
  <si>
    <t>Performance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</si>
</sst>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64" formatCode="0.0%"/>
    <numFmt numFmtId="165" formatCode="0.0"/>
    <numFmt numFmtId="168" formatCode="&quot;£&quot;#,##0"/>
  </numFmts>
  <fonts count="8" x14ac:knownFonts="1">
    <font>
      <sz val="11"/>
      <color theme="1"/>
      <name val="Calibri"/>
      <family val="2"/>
      <scheme val="minor"/>
    </font>
    <font>
      <b/>
      <sz val="11"/>
      <color theme="1"/>
      <name val="Calibri"/>
      <family val="2"/>
      <scheme val="minor"/>
    </font>
    <font>
      <sz val="11"/>
      <color theme="1"/>
      <name val="Calibri"/>
      <family val="2"/>
      <scheme val="minor"/>
    </font>
    <font>
      <b/>
      <sz val="16"/>
      <color theme="3"/>
      <name val="Calibri"/>
      <family val="2"/>
      <scheme val="minor"/>
    </font>
    <font>
      <b/>
      <sz val="11"/>
      <color theme="5"/>
      <name val="Calibri"/>
      <family val="2"/>
      <scheme val="minor"/>
    </font>
    <font>
      <sz val="11"/>
      <color theme="5"/>
      <name val="Calibri"/>
      <family val="2"/>
      <scheme val="minor"/>
    </font>
    <font>
      <sz val="11"/>
      <name val="Calibri"/>
      <family val="2"/>
      <scheme val="minor"/>
    </font>
    <font>
      <sz val="11"/>
      <color rgb="FF0061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rgb="FFC6EFCE"/>
      </patternFill>
    </fill>
  </fills>
  <borders count="1">
    <border>
      <left/>
      <right/>
      <top/>
      <bottom/>
      <diagonal/>
    </border>
  </borders>
  <cellStyleXfs count="3">
    <xf numFmtId="0" fontId="0" fillId="0" borderId="0"/>
    <xf numFmtId="9" fontId="2" fillId="0" borderId="0" applyFont="0" applyFill="0" applyBorder="0" applyAlignment="0" applyProtection="0"/>
    <xf numFmtId="0" fontId="7" fillId="4" borderId="0" applyNumberFormat="0" applyBorder="0" applyAlignment="0" applyProtection="0"/>
  </cellStyleXfs>
  <cellXfs count="53">
    <xf numFmtId="0" fontId="0" fillId="0" borderId="0" xfId="0"/>
    <xf numFmtId="0" fontId="0" fillId="0" borderId="0" xfId="0" applyAlignment="1">
      <alignment horizontal="center"/>
    </xf>
    <xf numFmtId="0" fontId="1" fillId="0" borderId="0" xfId="0" applyFont="1"/>
    <xf numFmtId="0" fontId="0" fillId="0" borderId="0" xfId="0" applyAlignment="1">
      <alignment wrapText="1"/>
    </xf>
    <xf numFmtId="0" fontId="1" fillId="0" borderId="0" xfId="0" applyFont="1" applyAlignment="1">
      <alignment vertical="top"/>
    </xf>
    <xf numFmtId="0" fontId="0" fillId="0" borderId="0" xfId="0" applyAlignment="1">
      <alignment vertical="top" wrapText="1"/>
    </xf>
    <xf numFmtId="0" fontId="0" fillId="0" borderId="0" xfId="0" applyAlignment="1">
      <alignment horizontal="center" vertical="top"/>
    </xf>
    <xf numFmtId="9" fontId="0" fillId="0" borderId="0" xfId="0" applyNumberFormat="1" applyAlignment="1">
      <alignment vertical="top" wrapText="1"/>
    </xf>
    <xf numFmtId="0" fontId="0" fillId="0" borderId="0" xfId="0" applyAlignment="1">
      <alignment vertical="top"/>
    </xf>
    <xf numFmtId="0" fontId="0" fillId="2" borderId="0" xfId="0" applyFill="1" applyAlignment="1">
      <alignment vertical="top" wrapText="1"/>
    </xf>
    <xf numFmtId="10" fontId="0" fillId="0" borderId="0" xfId="0" applyNumberFormat="1" applyAlignment="1">
      <alignment vertical="top" wrapText="1"/>
    </xf>
    <xf numFmtId="6" fontId="0" fillId="0" borderId="0" xfId="0" applyNumberFormat="1" applyAlignment="1">
      <alignment vertical="top" wrapText="1"/>
    </xf>
    <xf numFmtId="0" fontId="1" fillId="0" borderId="0" xfId="0" applyFont="1" applyAlignment="1">
      <alignment vertical="top" wrapText="1"/>
    </xf>
    <xf numFmtId="164" fontId="0" fillId="0" borderId="0" xfId="0" applyNumberFormat="1" applyAlignment="1">
      <alignment vertical="top" wrapText="1"/>
    </xf>
    <xf numFmtId="1" fontId="0" fillId="0" borderId="0" xfId="1" applyNumberFormat="1" applyFont="1" applyAlignment="1">
      <alignment vertical="top" wrapText="1"/>
    </xf>
    <xf numFmtId="0" fontId="0" fillId="0" borderId="0" xfId="0" applyAlignment="1">
      <alignment horizontal="center" vertical="top" wrapText="1"/>
    </xf>
    <xf numFmtId="9" fontId="0" fillId="0" borderId="0" xfId="0" applyNumberFormat="1" applyAlignment="1">
      <alignment horizontal="center" vertical="top" wrapText="1"/>
    </xf>
    <xf numFmtId="10" fontId="0" fillId="0" borderId="0" xfId="0" applyNumberFormat="1" applyAlignment="1">
      <alignment horizontal="center" vertical="top" wrapText="1"/>
    </xf>
    <xf numFmtId="0" fontId="0" fillId="2" borderId="0" xfId="0" applyFill="1" applyAlignment="1">
      <alignment horizontal="center" vertical="top" wrapText="1"/>
    </xf>
    <xf numFmtId="6" fontId="0" fillId="0" borderId="0" xfId="0" applyNumberFormat="1" applyAlignment="1">
      <alignment horizontal="center" vertical="top" wrapText="1"/>
    </xf>
    <xf numFmtId="164" fontId="0" fillId="0" borderId="0" xfId="0" applyNumberFormat="1" applyAlignment="1">
      <alignment horizontal="center" vertical="top" wrapText="1"/>
    </xf>
    <xf numFmtId="165" fontId="0" fillId="0" borderId="0" xfId="0" applyNumberFormat="1" applyAlignment="1">
      <alignment horizontal="center" vertical="top" wrapText="1"/>
    </xf>
    <xf numFmtId="164" fontId="0" fillId="0" borderId="0" xfId="1" applyNumberFormat="1" applyFont="1" applyAlignment="1">
      <alignment horizontal="center" vertical="top" wrapText="1"/>
    </xf>
    <xf numFmtId="0" fontId="0" fillId="0" borderId="0" xfId="0" applyAlignment="1">
      <alignment horizontal="center" wrapText="1"/>
    </xf>
    <xf numFmtId="0" fontId="0" fillId="3" borderId="0" xfId="0" applyFill="1" applyAlignment="1">
      <alignment vertical="top" wrapText="1"/>
    </xf>
    <xf numFmtId="10" fontId="0" fillId="0" borderId="0" xfId="0" applyNumberFormat="1" applyFill="1" applyAlignment="1">
      <alignment horizontal="center" vertical="top" wrapText="1"/>
    </xf>
    <xf numFmtId="0" fontId="3" fillId="0" borderId="0" xfId="0" applyFont="1"/>
    <xf numFmtId="0" fontId="4" fillId="0" borderId="0" xfId="0" applyFont="1"/>
    <xf numFmtId="0" fontId="5" fillId="0" borderId="0" xfId="0" applyFont="1" applyAlignment="1">
      <alignment wrapText="1"/>
    </xf>
    <xf numFmtId="0" fontId="5" fillId="0" borderId="0" xfId="0" applyFont="1" applyAlignment="1">
      <alignment horizontal="center"/>
    </xf>
    <xf numFmtId="0" fontId="5" fillId="0" borderId="0" xfId="0" applyFont="1"/>
    <xf numFmtId="0" fontId="4" fillId="0" borderId="0" xfId="0" applyFont="1" applyAlignment="1">
      <alignment wrapText="1"/>
    </xf>
    <xf numFmtId="0" fontId="0" fillId="0" borderId="0" xfId="0" applyFill="1" applyAlignment="1">
      <alignment vertical="top" wrapText="1"/>
    </xf>
    <xf numFmtId="0" fontId="0" fillId="0" borderId="0" xfId="0" applyFill="1" applyAlignment="1">
      <alignment horizontal="center" vertical="top"/>
    </xf>
    <xf numFmtId="0" fontId="0" fillId="0" borderId="0" xfId="0" applyFill="1" applyAlignment="1">
      <alignment vertical="top"/>
    </xf>
    <xf numFmtId="164" fontId="0" fillId="0" borderId="0" xfId="1" applyNumberFormat="1" applyFont="1" applyFill="1" applyAlignment="1">
      <alignment horizontal="center" vertical="top" wrapText="1"/>
    </xf>
    <xf numFmtId="164" fontId="0" fillId="0" borderId="0" xfId="0" applyNumberFormat="1" applyFill="1" applyAlignment="1">
      <alignment horizontal="center" vertical="top" wrapText="1"/>
    </xf>
    <xf numFmtId="164" fontId="0" fillId="0" borderId="0" xfId="0" applyNumberFormat="1" applyFill="1" applyAlignment="1">
      <alignment vertical="top" wrapText="1"/>
    </xf>
    <xf numFmtId="6" fontId="0" fillId="0" borderId="0" xfId="0" applyNumberFormat="1" applyFill="1" applyAlignment="1">
      <alignment horizontal="center" vertical="top" wrapText="1"/>
    </xf>
    <xf numFmtId="0" fontId="0" fillId="0" borderId="0" xfId="0" applyFill="1" applyAlignment="1">
      <alignment horizontal="center" vertical="top" wrapText="1"/>
    </xf>
    <xf numFmtId="9" fontId="0" fillId="0" borderId="0" xfId="0" applyNumberFormat="1" applyFill="1" applyAlignment="1">
      <alignment horizontal="center" vertical="top" wrapText="1"/>
    </xf>
    <xf numFmtId="168" fontId="0" fillId="0" borderId="0" xfId="0" applyNumberFormat="1" applyFill="1" applyAlignment="1">
      <alignment horizontal="center" vertical="top" wrapText="1"/>
    </xf>
    <xf numFmtId="0" fontId="1" fillId="0" borderId="0" xfId="0" applyFont="1" applyFill="1" applyAlignment="1">
      <alignment vertical="top" wrapText="1"/>
    </xf>
    <xf numFmtId="0" fontId="6" fillId="0" borderId="0" xfId="0" applyFont="1" applyFill="1" applyAlignment="1">
      <alignment vertical="top" wrapText="1"/>
    </xf>
    <xf numFmtId="10" fontId="0" fillId="0" borderId="0" xfId="1" applyNumberFormat="1" applyFont="1" applyAlignment="1">
      <alignment horizontal="center" vertical="top"/>
    </xf>
    <xf numFmtId="10" fontId="0" fillId="0" borderId="0" xfId="1" applyNumberFormat="1" applyFont="1" applyAlignment="1">
      <alignment horizontal="center" vertical="top" wrapText="1"/>
    </xf>
    <xf numFmtId="10" fontId="0" fillId="0" borderId="0" xfId="1" applyNumberFormat="1" applyFont="1" applyFill="1" applyAlignment="1">
      <alignment horizontal="center" vertical="top" wrapText="1"/>
    </xf>
    <xf numFmtId="9" fontId="0" fillId="0" borderId="0" xfId="1" applyFont="1" applyFill="1" applyAlignment="1">
      <alignment horizontal="center" vertical="top" wrapText="1"/>
    </xf>
    <xf numFmtId="0" fontId="0" fillId="0" borderId="0" xfId="0" applyFill="1" applyAlignment="1">
      <alignment horizontal="left" vertical="top" wrapText="1"/>
    </xf>
    <xf numFmtId="2" fontId="0" fillId="0" borderId="0" xfId="0" applyNumberFormat="1" applyAlignment="1">
      <alignment horizontal="center" vertical="top" wrapText="1"/>
    </xf>
    <xf numFmtId="0" fontId="7" fillId="4" borderId="0" xfId="2"/>
    <xf numFmtId="0" fontId="4" fillId="0" borderId="0" xfId="0" applyFont="1" applyAlignment="1">
      <alignment horizontal="center" wrapText="1"/>
    </xf>
    <xf numFmtId="0" fontId="4" fillId="0" borderId="0" xfId="0" applyFont="1" applyAlignment="1">
      <alignment horizontal="center" wrapText="1"/>
    </xf>
  </cellXfs>
  <cellStyles count="3">
    <cellStyle name="Good" xfId="2" builtinId="26"/>
    <cellStyle name="Normal" xfId="0" builtinId="0"/>
    <cellStyle name="Percent" xfId="1" builtinId="5"/>
  </cellStyles>
  <dxfs count="6">
    <dxf>
      <font>
        <color theme="6" tint="0.79998168889431442"/>
      </font>
      <fill>
        <patternFill>
          <bgColor rgb="FF92D050"/>
        </patternFill>
      </fill>
    </dxf>
    <dxf>
      <font>
        <color rgb="FF9C0006"/>
      </font>
      <fill>
        <patternFill>
          <bgColor rgb="FFFFC7CE"/>
        </patternFill>
      </fill>
    </dxf>
    <dxf>
      <fill>
        <patternFill>
          <bgColor theme="9" tint="0.59996337778862885"/>
        </patternFill>
      </fill>
    </dxf>
    <dxf>
      <font>
        <color theme="6" tint="0.79998168889431442"/>
      </font>
      <fill>
        <patternFill>
          <bgColor rgb="FF92D050"/>
        </patternFill>
      </fill>
    </dxf>
    <dxf>
      <font>
        <color rgb="FF9C0006"/>
      </font>
      <fill>
        <patternFill>
          <bgColor rgb="FFFFC7CE"/>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3"/>
              </a:solidFill>
            </c:spPr>
          </c:dPt>
          <c:dPt>
            <c:idx val="1"/>
            <c:bubble3D val="0"/>
            <c:spPr>
              <a:solidFill>
                <a:schemeClr val="accent6">
                  <a:lumMod val="75000"/>
                </a:schemeClr>
              </a:solidFill>
            </c:spPr>
          </c:dPt>
          <c:dPt>
            <c:idx val="2"/>
            <c:bubble3D val="0"/>
            <c:spPr>
              <a:solidFill>
                <a:srgbClr val="FF0000"/>
              </a:solidFill>
            </c:spPr>
          </c:dPt>
          <c:cat>
            <c:strRef>
              <c:f>Sheet2!$B$3:$B$7</c:f>
              <c:strCache>
                <c:ptCount val="5"/>
                <c:pt idx="0">
                  <c:v>Met</c:v>
                </c:pt>
                <c:pt idx="1">
                  <c:v>Not met, but progress made</c:v>
                </c:pt>
                <c:pt idx="2">
                  <c:v>No progress</c:v>
                </c:pt>
                <c:pt idx="3">
                  <c:v>No data</c:v>
                </c:pt>
                <c:pt idx="4">
                  <c:v>Not relevant for 15/16</c:v>
                </c:pt>
              </c:strCache>
            </c:strRef>
          </c:cat>
          <c:val>
            <c:numRef>
              <c:f>Sheet2!$C$3:$C$7</c:f>
              <c:numCache>
                <c:formatCode>General</c:formatCode>
                <c:ptCount val="5"/>
                <c:pt idx="0">
                  <c:v>18</c:v>
                </c:pt>
                <c:pt idx="1">
                  <c:v>7</c:v>
                </c:pt>
                <c:pt idx="2">
                  <c:v>15</c:v>
                </c:pt>
                <c:pt idx="3">
                  <c:v>2</c:v>
                </c:pt>
                <c:pt idx="4">
                  <c:v>3</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142875</xdr:colOff>
      <xdr:row>11</xdr:row>
      <xdr:rowOff>19050</xdr:rowOff>
    </xdr:from>
    <xdr:to>
      <xdr:col>15</xdr:col>
      <xdr:colOff>447675</xdr:colOff>
      <xdr:row>25</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Browning\AppData\Local\Microsoft\Windows\Temporary%20Internet%20Files\Content.Outlook\5IW9G69K\Assorted%20work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 Void Rent Loss"/>
      <sheetName val="Service Cahrge"/>
      <sheetName val="Sheet3"/>
      <sheetName val="CPI"/>
      <sheetName val="Sheet2"/>
      <sheetName val="RPI"/>
      <sheetName val="E2E 1"/>
      <sheetName val="Sheet4"/>
    </sheetNames>
    <sheetDataSet>
      <sheetData sheetId="0" refreshError="1"/>
      <sheetData sheetId="1" refreshError="1"/>
      <sheetData sheetId="2">
        <row r="27">
          <cell r="V27">
            <v>1837.0972222222222</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3"/>
  <sheetViews>
    <sheetView tabSelected="1" workbookViewId="0">
      <pane ySplit="3" topLeftCell="A16" activePane="bottomLeft" state="frozen"/>
      <selection pane="bottomLeft" activeCell="A3" sqref="A3:XFD3"/>
    </sheetView>
  </sheetViews>
  <sheetFormatPr defaultRowHeight="15" x14ac:dyDescent="0.25"/>
  <cols>
    <col min="1" max="1" width="14.140625" style="2" customWidth="1"/>
    <col min="2" max="2" width="48" style="3" customWidth="1"/>
    <col min="3" max="3" width="14.140625" style="1" customWidth="1"/>
    <col min="4" max="4" width="14.5703125" style="3" customWidth="1"/>
    <col min="5" max="5" width="13.5703125" style="3" customWidth="1"/>
    <col min="6" max="6" width="11.5703125" style="23" customWidth="1"/>
    <col min="7" max="7" width="12.85546875" style="23" customWidth="1"/>
    <col min="8" max="8" width="9.140625" style="3" hidden="1" customWidth="1"/>
    <col min="9" max="9" width="76.140625" style="3" hidden="1" customWidth="1"/>
    <col min="10" max="10" width="58.42578125" style="3" hidden="1" customWidth="1"/>
    <col min="11" max="11" width="58.42578125" style="3" customWidth="1"/>
    <col min="12" max="12" width="11.7109375" style="1" customWidth="1"/>
    <col min="13" max="13" width="0" hidden="1" customWidth="1"/>
    <col min="14" max="16" width="9.140625" hidden="1" customWidth="1"/>
  </cols>
  <sheetData>
    <row r="1" spans="1:16" ht="21" x14ac:dyDescent="0.35">
      <c r="A1" s="26" t="s">
        <v>164</v>
      </c>
      <c r="K1" s="26"/>
      <c r="O1" t="s">
        <v>170</v>
      </c>
      <c r="P1">
        <f>COUNTIF(L:L,O1)</f>
        <v>18</v>
      </c>
    </row>
    <row r="2" spans="1:16" s="30" customFormat="1" x14ac:dyDescent="0.25">
      <c r="A2" s="27"/>
      <c r="B2" s="28"/>
      <c r="C2" s="29"/>
      <c r="D2" s="52" t="s">
        <v>69</v>
      </c>
      <c r="E2" s="52"/>
      <c r="F2" s="52" t="s">
        <v>201</v>
      </c>
      <c r="G2" s="52"/>
      <c r="H2" s="52"/>
      <c r="I2" s="28"/>
      <c r="J2" s="28"/>
      <c r="K2" s="28"/>
      <c r="L2" s="29"/>
      <c r="O2" s="30" t="s">
        <v>171</v>
      </c>
      <c r="P2">
        <f>COUNTIF(L:L,O2)</f>
        <v>15</v>
      </c>
    </row>
    <row r="3" spans="1:16" s="27" customFormat="1" ht="45" x14ac:dyDescent="0.25">
      <c r="A3" s="27" t="s">
        <v>7</v>
      </c>
      <c r="B3" s="31" t="s">
        <v>9</v>
      </c>
      <c r="C3" s="51" t="s">
        <v>25</v>
      </c>
      <c r="D3" s="31" t="s">
        <v>0</v>
      </c>
      <c r="E3" s="31" t="s">
        <v>1</v>
      </c>
      <c r="F3" s="51" t="s">
        <v>0</v>
      </c>
      <c r="G3" s="51" t="s">
        <v>1</v>
      </c>
      <c r="H3" s="31" t="s">
        <v>2</v>
      </c>
      <c r="I3" s="31" t="s">
        <v>35</v>
      </c>
      <c r="J3" s="31" t="s">
        <v>130</v>
      </c>
      <c r="K3" s="31" t="s">
        <v>131</v>
      </c>
      <c r="L3" s="51" t="s">
        <v>132</v>
      </c>
      <c r="N3" s="27" t="s">
        <v>178</v>
      </c>
      <c r="O3" s="15"/>
      <c r="P3">
        <f>COUNTIF(L:L,O3)</f>
        <v>0</v>
      </c>
    </row>
    <row r="4" spans="1:16" s="8" customFormat="1" x14ac:dyDescent="0.25">
      <c r="A4" s="12" t="s">
        <v>42</v>
      </c>
      <c r="B4" s="5" t="s">
        <v>3</v>
      </c>
      <c r="C4" s="6" t="s">
        <v>6</v>
      </c>
      <c r="D4" s="7">
        <v>0.86</v>
      </c>
      <c r="E4" s="7">
        <v>0.89</v>
      </c>
      <c r="F4" s="40">
        <v>0.92</v>
      </c>
      <c r="G4" s="40">
        <v>1</v>
      </c>
      <c r="H4" s="32"/>
      <c r="I4" s="32" t="s">
        <v>57</v>
      </c>
      <c r="J4" s="32" t="s">
        <v>57</v>
      </c>
      <c r="K4" s="32" t="s">
        <v>144</v>
      </c>
      <c r="L4" s="6" t="s">
        <v>39</v>
      </c>
    </row>
    <row r="5" spans="1:16" s="8" customFormat="1" ht="30" x14ac:dyDescent="0.25">
      <c r="A5" s="12" t="s">
        <v>42</v>
      </c>
      <c r="B5" s="5" t="s">
        <v>4</v>
      </c>
      <c r="C5" s="6" t="s">
        <v>6</v>
      </c>
      <c r="D5" s="7">
        <v>0.85</v>
      </c>
      <c r="E5" s="7">
        <v>0.87</v>
      </c>
      <c r="F5" s="39" t="s">
        <v>134</v>
      </c>
      <c r="G5" s="39" t="s">
        <v>134</v>
      </c>
      <c r="H5" s="32"/>
      <c r="I5" s="32" t="s">
        <v>63</v>
      </c>
      <c r="J5" s="32" t="s">
        <v>108</v>
      </c>
      <c r="K5" s="32" t="s">
        <v>133</v>
      </c>
      <c r="L5" s="6" t="s">
        <v>41</v>
      </c>
    </row>
    <row r="6" spans="1:16" s="8" customFormat="1" ht="30" x14ac:dyDescent="0.25">
      <c r="A6" s="12" t="s">
        <v>42</v>
      </c>
      <c r="B6" s="5" t="s">
        <v>72</v>
      </c>
      <c r="C6" s="6" t="s">
        <v>6</v>
      </c>
      <c r="D6" s="7">
        <v>0.76</v>
      </c>
      <c r="E6" s="7">
        <v>0.84</v>
      </c>
      <c r="F6" s="39" t="s">
        <v>134</v>
      </c>
      <c r="G6" s="39" t="s">
        <v>134</v>
      </c>
      <c r="H6" s="32"/>
      <c r="I6" s="32" t="s">
        <v>70</v>
      </c>
      <c r="J6" s="32" t="s">
        <v>109</v>
      </c>
      <c r="K6" s="32" t="s">
        <v>145</v>
      </c>
      <c r="L6" s="6" t="s">
        <v>41</v>
      </c>
    </row>
    <row r="7" spans="1:16" s="8" customFormat="1" ht="60" x14ac:dyDescent="0.25">
      <c r="A7" s="12" t="s">
        <v>42</v>
      </c>
      <c r="B7" s="5" t="s">
        <v>5</v>
      </c>
      <c r="C7" s="6" t="s">
        <v>6</v>
      </c>
      <c r="D7" s="5" t="s">
        <v>10</v>
      </c>
      <c r="E7" s="5" t="s">
        <v>11</v>
      </c>
      <c r="F7" s="39">
        <v>84.8</v>
      </c>
      <c r="G7" s="39">
        <v>87.6</v>
      </c>
      <c r="H7" s="32"/>
      <c r="I7" s="32" t="s">
        <v>52</v>
      </c>
      <c r="J7" s="32" t="s">
        <v>110</v>
      </c>
      <c r="K7" s="32" t="s">
        <v>51</v>
      </c>
      <c r="L7" s="6" t="s">
        <v>39</v>
      </c>
    </row>
    <row r="8" spans="1:16" s="8" customFormat="1" ht="75" x14ac:dyDescent="0.25">
      <c r="A8" s="12" t="s">
        <v>42</v>
      </c>
      <c r="B8" s="5" t="s">
        <v>75</v>
      </c>
      <c r="C8" s="6" t="s">
        <v>8</v>
      </c>
      <c r="D8" s="5" t="s">
        <v>13</v>
      </c>
      <c r="E8" s="9"/>
      <c r="F8" s="38" t="s">
        <v>73</v>
      </c>
      <c r="G8" s="38" t="s">
        <v>160</v>
      </c>
      <c r="H8" s="32"/>
      <c r="I8" s="32" t="s">
        <v>51</v>
      </c>
      <c r="J8" s="32" t="s">
        <v>74</v>
      </c>
      <c r="K8" s="32" t="s">
        <v>51</v>
      </c>
      <c r="L8" s="6" t="s">
        <v>39</v>
      </c>
    </row>
    <row r="9" spans="1:16" s="8" customFormat="1" ht="90" x14ac:dyDescent="0.25">
      <c r="A9" s="12" t="s">
        <v>42</v>
      </c>
      <c r="B9" s="5" t="s">
        <v>76</v>
      </c>
      <c r="C9" s="6" t="s">
        <v>8</v>
      </c>
      <c r="D9" s="5" t="s">
        <v>12</v>
      </c>
      <c r="E9" s="9"/>
      <c r="F9" s="25">
        <v>0.99480000000000002</v>
      </c>
      <c r="G9" s="25" t="s">
        <v>194</v>
      </c>
      <c r="H9" s="32"/>
      <c r="I9" s="32" t="s">
        <v>53</v>
      </c>
      <c r="J9" s="32" t="s">
        <v>111</v>
      </c>
      <c r="K9" s="32" t="s">
        <v>195</v>
      </c>
      <c r="L9" s="6" t="s">
        <v>41</v>
      </c>
    </row>
    <row r="10" spans="1:16" s="8" customFormat="1" ht="60" x14ac:dyDescent="0.25">
      <c r="A10" s="12" t="s">
        <v>42</v>
      </c>
      <c r="B10" s="5" t="s">
        <v>112</v>
      </c>
      <c r="C10" s="6" t="s">
        <v>8</v>
      </c>
      <c r="D10" s="5" t="s">
        <v>54</v>
      </c>
      <c r="E10" s="9"/>
      <c r="F10" s="40">
        <v>1</v>
      </c>
      <c r="G10" s="39" t="s">
        <v>194</v>
      </c>
      <c r="H10" s="32"/>
      <c r="I10" s="32" t="s">
        <v>64</v>
      </c>
      <c r="J10" s="32" t="s">
        <v>74</v>
      </c>
      <c r="K10" s="32" t="s">
        <v>195</v>
      </c>
      <c r="L10" s="6" t="s">
        <v>41</v>
      </c>
    </row>
    <row r="11" spans="1:16" s="8" customFormat="1" ht="64.5" customHeight="1" x14ac:dyDescent="0.25">
      <c r="A11" s="12" t="s">
        <v>42</v>
      </c>
      <c r="B11" s="5" t="s">
        <v>79</v>
      </c>
      <c r="C11" s="6" t="s">
        <v>8</v>
      </c>
      <c r="D11" s="9"/>
      <c r="E11" s="32" t="s">
        <v>77</v>
      </c>
      <c r="F11" s="18"/>
      <c r="G11" s="32" t="s">
        <v>161</v>
      </c>
      <c r="H11" s="32" t="s">
        <v>77</v>
      </c>
      <c r="I11" s="32" t="s">
        <v>65</v>
      </c>
      <c r="J11" s="32" t="s">
        <v>78</v>
      </c>
      <c r="K11" s="32" t="s">
        <v>191</v>
      </c>
      <c r="L11" s="6" t="s">
        <v>40</v>
      </c>
    </row>
    <row r="12" spans="1:16" s="8" customFormat="1" ht="90" x14ac:dyDescent="0.25">
      <c r="A12" s="12" t="s">
        <v>42</v>
      </c>
      <c r="B12" s="5" t="s">
        <v>80</v>
      </c>
      <c r="C12" s="6" t="s">
        <v>8</v>
      </c>
      <c r="D12" s="9"/>
      <c r="E12" s="5" t="s">
        <v>12</v>
      </c>
      <c r="F12" s="18"/>
      <c r="G12" s="47">
        <v>1.056</v>
      </c>
      <c r="H12" s="32" t="s">
        <v>12</v>
      </c>
      <c r="I12" s="32" t="s">
        <v>56</v>
      </c>
      <c r="J12" s="32" t="s">
        <v>78</v>
      </c>
      <c r="K12" s="32" t="s">
        <v>192</v>
      </c>
      <c r="L12" s="15" t="s">
        <v>190</v>
      </c>
      <c r="N12" s="8" t="s">
        <v>179</v>
      </c>
    </row>
    <row r="13" spans="1:16" s="8" customFormat="1" ht="83.25" customHeight="1" x14ac:dyDescent="0.25">
      <c r="A13" s="12" t="s">
        <v>42</v>
      </c>
      <c r="B13" s="12" t="s">
        <v>81</v>
      </c>
      <c r="C13" s="6" t="s">
        <v>8</v>
      </c>
      <c r="D13" s="9"/>
      <c r="E13" s="9"/>
      <c r="F13" s="18"/>
      <c r="G13" s="47">
        <v>0.745</v>
      </c>
      <c r="H13" s="32"/>
      <c r="I13" s="32" t="s">
        <v>55</v>
      </c>
      <c r="J13" s="32" t="s">
        <v>78</v>
      </c>
      <c r="K13" s="32" t="s">
        <v>193</v>
      </c>
      <c r="L13" s="15" t="s">
        <v>190</v>
      </c>
    </row>
    <row r="14" spans="1:16" s="8" customFormat="1" ht="60" x14ac:dyDescent="0.25">
      <c r="A14" s="12" t="s">
        <v>42</v>
      </c>
      <c r="B14" s="5" t="s">
        <v>15</v>
      </c>
      <c r="C14" s="6" t="s">
        <v>8</v>
      </c>
      <c r="D14" s="43" t="s">
        <v>82</v>
      </c>
      <c r="E14" s="5" t="s">
        <v>14</v>
      </c>
      <c r="F14" s="39">
        <v>7.58</v>
      </c>
      <c r="G14" s="39" t="s">
        <v>172</v>
      </c>
      <c r="H14" s="32"/>
      <c r="I14" s="32" t="s">
        <v>59</v>
      </c>
      <c r="J14" s="32" t="s">
        <v>83</v>
      </c>
      <c r="K14" s="32" t="s">
        <v>182</v>
      </c>
      <c r="L14" s="6" t="s">
        <v>39</v>
      </c>
    </row>
    <row r="15" spans="1:16" s="8" customFormat="1" ht="72.75" customHeight="1" x14ac:dyDescent="0.25">
      <c r="A15" s="12" t="s">
        <v>18</v>
      </c>
      <c r="B15" s="5" t="s">
        <v>86</v>
      </c>
      <c r="C15" s="6" t="s">
        <v>8</v>
      </c>
      <c r="D15" s="11">
        <v>148642</v>
      </c>
      <c r="E15" s="11">
        <v>156497</v>
      </c>
      <c r="F15" s="19">
        <f>142506035.035833/1000</f>
        <v>142506.03503583299</v>
      </c>
      <c r="G15" s="19">
        <v>152922</v>
      </c>
      <c r="H15" s="24"/>
      <c r="I15" s="32" t="s">
        <v>51</v>
      </c>
      <c r="J15" s="32" t="s">
        <v>85</v>
      </c>
      <c r="K15" s="5" t="s">
        <v>162</v>
      </c>
      <c r="L15" s="6" t="s">
        <v>39</v>
      </c>
    </row>
    <row r="16" spans="1:16" s="8" customFormat="1" ht="78.75" customHeight="1" x14ac:dyDescent="0.25">
      <c r="A16" s="12" t="s">
        <v>18</v>
      </c>
      <c r="B16" s="5" t="s">
        <v>87</v>
      </c>
      <c r="C16" s="6" t="s">
        <v>8</v>
      </c>
      <c r="D16" s="11">
        <v>5391</v>
      </c>
      <c r="E16" s="11">
        <v>5856</v>
      </c>
      <c r="F16" s="19">
        <v>4737</v>
      </c>
      <c r="G16" s="19">
        <f>4964-83</f>
        <v>4881</v>
      </c>
      <c r="H16" s="24"/>
      <c r="I16" s="32" t="s">
        <v>51</v>
      </c>
      <c r="J16" s="32" t="s">
        <v>85</v>
      </c>
      <c r="K16" s="5" t="s">
        <v>163</v>
      </c>
      <c r="L16" s="6" t="s">
        <v>39</v>
      </c>
    </row>
    <row r="17" spans="1:14" s="8" customFormat="1" ht="60.75" customHeight="1" x14ac:dyDescent="0.25">
      <c r="A17" s="12" t="s">
        <v>18</v>
      </c>
      <c r="B17" s="5" t="s">
        <v>84</v>
      </c>
      <c r="C17" s="6" t="s">
        <v>8</v>
      </c>
      <c r="D17" s="10">
        <v>3.6299999999999999E-2</v>
      </c>
      <c r="E17" s="10">
        <v>3.7400000000000003E-2</v>
      </c>
      <c r="F17" s="17">
        <v>3.32E-2</v>
      </c>
      <c r="G17" s="17">
        <v>3.2500000000000001E-2</v>
      </c>
      <c r="H17" s="24"/>
      <c r="I17" s="32" t="s">
        <v>51</v>
      </c>
      <c r="J17" s="32" t="s">
        <v>85</v>
      </c>
      <c r="K17" s="5" t="s">
        <v>163</v>
      </c>
      <c r="L17" s="6" t="s">
        <v>39</v>
      </c>
    </row>
    <row r="18" spans="1:14" s="8" customFormat="1" ht="45" x14ac:dyDescent="0.25">
      <c r="A18" s="12" t="s">
        <v>17</v>
      </c>
      <c r="B18" s="5" t="s">
        <v>88</v>
      </c>
      <c r="C18" s="6" t="s">
        <v>6</v>
      </c>
      <c r="D18" s="7">
        <v>0.73</v>
      </c>
      <c r="E18" s="10">
        <v>0.76500000000000001</v>
      </c>
      <c r="F18" s="17">
        <v>0.90900000000000003</v>
      </c>
      <c r="G18" s="20">
        <v>0.71641791044776115</v>
      </c>
      <c r="H18" s="5"/>
      <c r="I18" s="5" t="s">
        <v>71</v>
      </c>
      <c r="J18" s="5" t="s">
        <v>71</v>
      </c>
      <c r="K18" s="5" t="s">
        <v>135</v>
      </c>
      <c r="L18" s="6" t="s">
        <v>40</v>
      </c>
      <c r="N18" s="8" t="s">
        <v>196</v>
      </c>
    </row>
    <row r="19" spans="1:14" s="8" customFormat="1" ht="60" x14ac:dyDescent="0.25">
      <c r="A19" s="12" t="s">
        <v>17</v>
      </c>
      <c r="B19" s="5" t="s">
        <v>113</v>
      </c>
      <c r="C19" s="6" t="s">
        <v>6</v>
      </c>
      <c r="D19" s="7">
        <v>0.75</v>
      </c>
      <c r="E19" s="13">
        <v>0.77500000000000002</v>
      </c>
      <c r="F19" s="17">
        <v>0.88600000000000001</v>
      </c>
      <c r="G19" s="22">
        <v>0.754601226993865</v>
      </c>
      <c r="H19" s="5"/>
      <c r="I19" s="5" t="s">
        <v>71</v>
      </c>
      <c r="J19" s="5" t="s">
        <v>71</v>
      </c>
      <c r="K19" s="5" t="s">
        <v>146</v>
      </c>
      <c r="L19" s="6" t="s">
        <v>40</v>
      </c>
      <c r="N19" s="8" t="s">
        <v>196</v>
      </c>
    </row>
    <row r="20" spans="1:14" s="8" customFormat="1" ht="30" x14ac:dyDescent="0.25">
      <c r="A20" s="12" t="s">
        <v>17</v>
      </c>
      <c r="B20" s="5" t="s">
        <v>16</v>
      </c>
      <c r="C20" s="6" t="s">
        <v>6</v>
      </c>
      <c r="D20" s="7">
        <v>0.72</v>
      </c>
      <c r="E20" s="7">
        <v>0.75</v>
      </c>
      <c r="F20" s="16">
        <v>0.81</v>
      </c>
      <c r="G20" s="22">
        <v>0.90697674418604657</v>
      </c>
      <c r="H20" s="5"/>
      <c r="I20" s="5" t="s">
        <v>43</v>
      </c>
      <c r="J20" s="5" t="s">
        <v>114</v>
      </c>
      <c r="K20" s="5" t="s">
        <v>147</v>
      </c>
      <c r="L20" s="6" t="s">
        <v>39</v>
      </c>
    </row>
    <row r="21" spans="1:14" s="8" customFormat="1" ht="60" x14ac:dyDescent="0.25">
      <c r="A21" s="12" t="s">
        <v>17</v>
      </c>
      <c r="B21" s="5" t="s">
        <v>136</v>
      </c>
      <c r="C21" s="6" t="s">
        <v>6</v>
      </c>
      <c r="D21" s="7">
        <v>0.76</v>
      </c>
      <c r="E21" s="7">
        <v>0.79</v>
      </c>
      <c r="F21" s="17">
        <v>0.748</v>
      </c>
      <c r="G21" s="22">
        <v>0.70199999999999996</v>
      </c>
      <c r="H21" s="5"/>
      <c r="I21" s="5" t="s">
        <v>44</v>
      </c>
      <c r="J21" s="5" t="s">
        <v>93</v>
      </c>
      <c r="K21" s="5" t="s">
        <v>173</v>
      </c>
      <c r="L21" s="6" t="s">
        <v>40</v>
      </c>
      <c r="N21" s="8" t="s">
        <v>196</v>
      </c>
    </row>
    <row r="22" spans="1:14" s="8" customFormat="1" ht="52.5" customHeight="1" x14ac:dyDescent="0.25">
      <c r="A22" s="12" t="s">
        <v>17</v>
      </c>
      <c r="B22" s="5" t="s">
        <v>89</v>
      </c>
      <c r="C22" s="6" t="s">
        <v>6</v>
      </c>
      <c r="D22" s="5">
        <v>70</v>
      </c>
      <c r="E22" s="5">
        <v>71</v>
      </c>
      <c r="F22" s="39">
        <v>69</v>
      </c>
      <c r="G22" s="39">
        <v>70.400000000000006</v>
      </c>
      <c r="H22" s="32"/>
      <c r="I22" s="32" t="s">
        <v>66</v>
      </c>
      <c r="J22" s="32" t="s">
        <v>115</v>
      </c>
      <c r="K22" s="32" t="s">
        <v>167</v>
      </c>
      <c r="L22" s="15" t="s">
        <v>190</v>
      </c>
    </row>
    <row r="23" spans="1:14" s="8" customFormat="1" ht="51.75" customHeight="1" x14ac:dyDescent="0.25">
      <c r="A23" s="12" t="s">
        <v>17</v>
      </c>
      <c r="B23" s="5" t="s">
        <v>91</v>
      </c>
      <c r="C23" s="6" t="s">
        <v>6</v>
      </c>
      <c r="D23" s="5">
        <v>1384</v>
      </c>
      <c r="E23" s="5">
        <v>384</v>
      </c>
      <c r="F23" s="39">
        <v>1094</v>
      </c>
      <c r="G23" s="39">
        <v>710</v>
      </c>
      <c r="H23" s="32"/>
      <c r="I23" s="32" t="s">
        <v>90</v>
      </c>
      <c r="J23" s="32" t="s">
        <v>92</v>
      </c>
      <c r="K23" s="32" t="s">
        <v>165</v>
      </c>
      <c r="L23" s="15" t="s">
        <v>190</v>
      </c>
    </row>
    <row r="24" spans="1:14" s="8" customFormat="1" ht="105" x14ac:dyDescent="0.25">
      <c r="A24" s="12" t="s">
        <v>17</v>
      </c>
      <c r="B24" s="5" t="s">
        <v>116</v>
      </c>
      <c r="C24" s="6" t="s">
        <v>6</v>
      </c>
      <c r="D24" s="14">
        <v>0</v>
      </c>
      <c r="E24" s="14">
        <v>0</v>
      </c>
      <c r="F24" s="39">
        <v>0</v>
      </c>
      <c r="G24" s="39">
        <v>0</v>
      </c>
      <c r="H24" s="32"/>
      <c r="I24" s="32" t="s">
        <v>67</v>
      </c>
      <c r="J24" s="32" t="s">
        <v>92</v>
      </c>
      <c r="K24" s="48" t="s">
        <v>168</v>
      </c>
      <c r="L24" s="44" t="s">
        <v>39</v>
      </c>
    </row>
    <row r="25" spans="1:14" s="8" customFormat="1" ht="61.5" customHeight="1" x14ac:dyDescent="0.25">
      <c r="A25" s="12" t="s">
        <v>17</v>
      </c>
      <c r="B25" s="5" t="s">
        <v>117</v>
      </c>
      <c r="C25" s="6" t="s">
        <v>6</v>
      </c>
      <c r="D25" s="7">
        <v>0.2</v>
      </c>
      <c r="E25" s="7">
        <v>0.2</v>
      </c>
      <c r="F25" s="40">
        <v>0.2</v>
      </c>
      <c r="G25" s="40">
        <v>0.2</v>
      </c>
      <c r="H25" s="32"/>
      <c r="I25" s="32" t="s">
        <v>62</v>
      </c>
      <c r="J25" s="32" t="s">
        <v>62</v>
      </c>
      <c r="K25" s="32" t="s">
        <v>166</v>
      </c>
      <c r="L25" s="6" t="s">
        <v>39</v>
      </c>
    </row>
    <row r="26" spans="1:14" s="8" customFormat="1" ht="90" x14ac:dyDescent="0.25">
      <c r="A26" s="12" t="s">
        <v>17</v>
      </c>
      <c r="B26" s="5" t="s">
        <v>94</v>
      </c>
      <c r="C26" s="6" t="s">
        <v>8</v>
      </c>
      <c r="D26" s="11">
        <v>50</v>
      </c>
      <c r="E26" s="11">
        <v>48</v>
      </c>
      <c r="F26" s="38">
        <v>51</v>
      </c>
      <c r="G26" s="39" t="s">
        <v>172</v>
      </c>
      <c r="H26" s="5"/>
      <c r="I26" s="5" t="s">
        <v>148</v>
      </c>
      <c r="J26" s="5" t="s">
        <v>148</v>
      </c>
      <c r="K26" s="32" t="s">
        <v>183</v>
      </c>
      <c r="L26" s="15" t="s">
        <v>190</v>
      </c>
    </row>
    <row r="27" spans="1:14" s="8" customFormat="1" ht="102" customHeight="1" x14ac:dyDescent="0.25">
      <c r="A27" s="12" t="s">
        <v>17</v>
      </c>
      <c r="B27" s="5" t="s">
        <v>95</v>
      </c>
      <c r="C27" s="6" t="s">
        <v>8</v>
      </c>
      <c r="D27" s="5" t="s">
        <v>137</v>
      </c>
      <c r="E27" s="5" t="s">
        <v>19</v>
      </c>
      <c r="F27" s="38">
        <v>898</v>
      </c>
      <c r="G27" s="39" t="s">
        <v>172</v>
      </c>
      <c r="H27" s="5"/>
      <c r="I27" s="5" t="s">
        <v>138</v>
      </c>
      <c r="J27" s="5" t="s">
        <v>149</v>
      </c>
      <c r="K27" s="32" t="s">
        <v>184</v>
      </c>
      <c r="L27" s="6" t="s">
        <v>40</v>
      </c>
    </row>
    <row r="28" spans="1:14" s="8" customFormat="1" ht="105" x14ac:dyDescent="0.25">
      <c r="A28" s="12" t="s">
        <v>24</v>
      </c>
      <c r="B28" s="5" t="s">
        <v>118</v>
      </c>
      <c r="C28" s="6" t="s">
        <v>6</v>
      </c>
      <c r="D28" s="7">
        <v>0.71</v>
      </c>
      <c r="E28" s="7">
        <v>0.74</v>
      </c>
      <c r="F28" s="20">
        <v>0.67594433399602383</v>
      </c>
      <c r="G28" s="22">
        <v>0.59800000000000009</v>
      </c>
      <c r="H28" s="5"/>
      <c r="I28" s="5" t="s">
        <v>96</v>
      </c>
      <c r="J28" s="5" t="s">
        <v>96</v>
      </c>
      <c r="K28" s="5" t="s">
        <v>174</v>
      </c>
      <c r="L28" s="6" t="s">
        <v>40</v>
      </c>
      <c r="N28" s="8" t="s">
        <v>196</v>
      </c>
    </row>
    <row r="29" spans="1:14" s="8" customFormat="1" ht="165" x14ac:dyDescent="0.25">
      <c r="A29" s="12" t="s">
        <v>24</v>
      </c>
      <c r="B29" s="5" t="s">
        <v>97</v>
      </c>
      <c r="C29" s="6" t="s">
        <v>6</v>
      </c>
      <c r="D29" s="7">
        <v>0.88</v>
      </c>
      <c r="E29" s="7">
        <v>0.91</v>
      </c>
      <c r="F29" s="15" t="s">
        <v>41</v>
      </c>
      <c r="G29" s="22">
        <v>0.79764705882352949</v>
      </c>
      <c r="H29" s="5"/>
      <c r="I29" s="5" t="s">
        <v>45</v>
      </c>
      <c r="J29" s="5" t="s">
        <v>45</v>
      </c>
      <c r="K29" s="5" t="s">
        <v>175</v>
      </c>
      <c r="L29" s="6" t="s">
        <v>40</v>
      </c>
      <c r="N29" s="8" t="s">
        <v>196</v>
      </c>
    </row>
    <row r="30" spans="1:14" s="8" customFormat="1" ht="108" customHeight="1" x14ac:dyDescent="0.25">
      <c r="A30" s="12" t="s">
        <v>24</v>
      </c>
      <c r="B30" s="5" t="s">
        <v>119</v>
      </c>
      <c r="C30" s="6" t="s">
        <v>6</v>
      </c>
      <c r="D30" s="5">
        <v>10</v>
      </c>
      <c r="E30" s="5">
        <v>9</v>
      </c>
      <c r="F30" s="21">
        <v>11.78</v>
      </c>
      <c r="G30" s="49">
        <v>9.3923558282207775</v>
      </c>
      <c r="H30" s="5"/>
      <c r="I30" s="5" t="s">
        <v>46</v>
      </c>
      <c r="J30" s="5" t="s">
        <v>98</v>
      </c>
      <c r="K30" s="5" t="s">
        <v>180</v>
      </c>
      <c r="L30" s="15" t="s">
        <v>190</v>
      </c>
    </row>
    <row r="31" spans="1:14" s="8" customFormat="1" ht="30" x14ac:dyDescent="0.25">
      <c r="A31" s="12" t="s">
        <v>24</v>
      </c>
      <c r="B31" s="5" t="s">
        <v>20</v>
      </c>
      <c r="C31" s="6" t="s">
        <v>6</v>
      </c>
      <c r="D31" s="7">
        <v>1</v>
      </c>
      <c r="E31" s="7">
        <v>1</v>
      </c>
      <c r="F31" s="16">
        <v>1</v>
      </c>
      <c r="G31" s="16">
        <v>1</v>
      </c>
      <c r="H31" s="5"/>
      <c r="I31" s="5" t="s">
        <v>38</v>
      </c>
      <c r="J31" s="5" t="s">
        <v>38</v>
      </c>
      <c r="K31" s="5" t="s">
        <v>38</v>
      </c>
      <c r="L31" s="6" t="s">
        <v>39</v>
      </c>
    </row>
    <row r="32" spans="1:14" s="8" customFormat="1" ht="75" x14ac:dyDescent="0.25">
      <c r="A32" s="12" t="s">
        <v>24</v>
      </c>
      <c r="B32" s="5" t="s">
        <v>105</v>
      </c>
      <c r="C32" s="6" t="s">
        <v>6</v>
      </c>
      <c r="D32" s="7">
        <v>0.93</v>
      </c>
      <c r="E32" s="7">
        <v>0.94</v>
      </c>
      <c r="F32" s="15" t="s">
        <v>41</v>
      </c>
      <c r="G32" s="22">
        <v>0.7838948233360723</v>
      </c>
      <c r="H32" s="5"/>
      <c r="I32" s="5" t="s">
        <v>47</v>
      </c>
      <c r="J32" s="5" t="s">
        <v>47</v>
      </c>
      <c r="K32" s="32" t="s">
        <v>181</v>
      </c>
      <c r="L32" s="6" t="s">
        <v>40</v>
      </c>
    </row>
    <row r="33" spans="1:14" s="8" customFormat="1" ht="75" x14ac:dyDescent="0.25">
      <c r="A33" s="12" t="s">
        <v>24</v>
      </c>
      <c r="B33" s="5" t="s">
        <v>120</v>
      </c>
      <c r="C33" s="6" t="s">
        <v>6</v>
      </c>
      <c r="D33" s="5">
        <v>28</v>
      </c>
      <c r="E33" s="5">
        <v>26</v>
      </c>
      <c r="F33" s="15">
        <v>40</v>
      </c>
      <c r="G33" s="15">
        <v>34</v>
      </c>
      <c r="H33" s="5"/>
      <c r="I33" s="5" t="s">
        <v>48</v>
      </c>
      <c r="J33" s="5" t="s">
        <v>48</v>
      </c>
      <c r="K33" s="5" t="s">
        <v>150</v>
      </c>
      <c r="L33" s="15" t="s">
        <v>190</v>
      </c>
    </row>
    <row r="34" spans="1:14" s="8" customFormat="1" ht="64.5" customHeight="1" x14ac:dyDescent="0.25">
      <c r="A34" s="12" t="s">
        <v>24</v>
      </c>
      <c r="B34" s="5" t="s">
        <v>106</v>
      </c>
      <c r="C34" s="6" t="s">
        <v>8</v>
      </c>
      <c r="D34" s="5" t="s">
        <v>21</v>
      </c>
      <c r="E34" s="5" t="s">
        <v>22</v>
      </c>
      <c r="F34" s="19">
        <v>589</v>
      </c>
      <c r="G34" s="39" t="s">
        <v>172</v>
      </c>
      <c r="H34" s="5"/>
      <c r="I34" s="5" t="s">
        <v>151</v>
      </c>
      <c r="J34" s="5" t="s">
        <v>151</v>
      </c>
      <c r="K34" s="32" t="s">
        <v>185</v>
      </c>
      <c r="L34" s="6" t="s">
        <v>40</v>
      </c>
    </row>
    <row r="35" spans="1:14" s="8" customFormat="1" ht="79.5" customHeight="1" x14ac:dyDescent="0.25">
      <c r="A35" s="12" t="s">
        <v>24</v>
      </c>
      <c r="B35" s="5" t="s">
        <v>107</v>
      </c>
      <c r="C35" s="6" t="s">
        <v>8</v>
      </c>
      <c r="D35" s="5" t="s">
        <v>139</v>
      </c>
      <c r="E35" s="5" t="s">
        <v>26</v>
      </c>
      <c r="F35" s="19">
        <v>216</v>
      </c>
      <c r="G35" s="39" t="s">
        <v>172</v>
      </c>
      <c r="H35" s="5"/>
      <c r="I35" s="5" t="s">
        <v>140</v>
      </c>
      <c r="J35" s="5" t="s">
        <v>140</v>
      </c>
      <c r="K35" s="32" t="s">
        <v>186</v>
      </c>
      <c r="L35" s="6" t="s">
        <v>39</v>
      </c>
    </row>
    <row r="36" spans="1:14" s="8" customFormat="1" ht="90" x14ac:dyDescent="0.25">
      <c r="A36" s="12" t="s">
        <v>24</v>
      </c>
      <c r="B36" s="5" t="s">
        <v>121</v>
      </c>
      <c r="C36" s="6" t="s">
        <v>8</v>
      </c>
      <c r="D36" s="5" t="s">
        <v>141</v>
      </c>
      <c r="E36" s="5" t="s">
        <v>27</v>
      </c>
      <c r="F36" s="19">
        <v>2405</v>
      </c>
      <c r="G36" s="39" t="s">
        <v>172</v>
      </c>
      <c r="H36" s="5"/>
      <c r="I36" s="5" t="s">
        <v>142</v>
      </c>
      <c r="J36" s="5" t="s">
        <v>142</v>
      </c>
      <c r="K36" s="32" t="s">
        <v>187</v>
      </c>
      <c r="L36" s="6" t="s">
        <v>39</v>
      </c>
    </row>
    <row r="37" spans="1:14" s="8" customFormat="1" ht="105" x14ac:dyDescent="0.25">
      <c r="A37" s="12" t="s">
        <v>24</v>
      </c>
      <c r="B37" s="5" t="s">
        <v>104</v>
      </c>
      <c r="C37" s="6" t="s">
        <v>8</v>
      </c>
      <c r="D37" s="5" t="s">
        <v>23</v>
      </c>
      <c r="E37" s="10">
        <v>7.4999999999999997E-3</v>
      </c>
      <c r="F37" s="17">
        <v>7.6E-3</v>
      </c>
      <c r="G37" s="45">
        <v>8.860658236980453E-3</v>
      </c>
      <c r="H37" s="5"/>
      <c r="I37" s="5" t="s">
        <v>49</v>
      </c>
      <c r="J37" s="5" t="s">
        <v>49</v>
      </c>
      <c r="K37" s="5" t="s">
        <v>152</v>
      </c>
      <c r="L37" s="6" t="s">
        <v>40</v>
      </c>
    </row>
    <row r="38" spans="1:14" s="8" customFormat="1" ht="90" x14ac:dyDescent="0.25">
      <c r="A38" s="12" t="s">
        <v>24</v>
      </c>
      <c r="B38" s="5" t="s">
        <v>101</v>
      </c>
      <c r="C38" s="6" t="s">
        <v>8</v>
      </c>
      <c r="D38" s="11">
        <v>1500</v>
      </c>
      <c r="E38" s="5" t="s">
        <v>155</v>
      </c>
      <c r="F38" s="41">
        <v>1037</v>
      </c>
      <c r="G38" s="41">
        <f>[1]Sheet3!$V$27</f>
        <v>1837.0972222222222</v>
      </c>
      <c r="H38" s="32"/>
      <c r="I38" s="32" t="s">
        <v>60</v>
      </c>
      <c r="J38" s="32" t="s">
        <v>122</v>
      </c>
      <c r="K38" s="32" t="s">
        <v>176</v>
      </c>
      <c r="L38" s="6" t="s">
        <v>40</v>
      </c>
    </row>
    <row r="39" spans="1:14" s="8" customFormat="1" ht="75" x14ac:dyDescent="0.25">
      <c r="A39" s="12" t="s">
        <v>24</v>
      </c>
      <c r="B39" s="5" t="s">
        <v>102</v>
      </c>
      <c r="C39" s="6" t="s">
        <v>8</v>
      </c>
      <c r="D39" s="11">
        <v>4500</v>
      </c>
      <c r="E39" s="5" t="s">
        <v>156</v>
      </c>
      <c r="F39" s="41">
        <v>3593</v>
      </c>
      <c r="G39" s="41">
        <v>4319.4108433734955</v>
      </c>
      <c r="H39" s="32"/>
      <c r="I39" s="32" t="s">
        <v>61</v>
      </c>
      <c r="J39" s="32" t="s">
        <v>103</v>
      </c>
      <c r="K39" s="32" t="s">
        <v>157</v>
      </c>
      <c r="L39" s="6" t="s">
        <v>39</v>
      </c>
    </row>
    <row r="40" spans="1:14" s="8" customFormat="1" ht="90" x14ac:dyDescent="0.25">
      <c r="A40" s="12" t="s">
        <v>29</v>
      </c>
      <c r="B40" s="5" t="s">
        <v>123</v>
      </c>
      <c r="C40" s="6" t="s">
        <v>6</v>
      </c>
      <c r="D40" s="5">
        <v>35</v>
      </c>
      <c r="E40" s="5">
        <v>34</v>
      </c>
      <c r="F40" s="39">
        <v>62</v>
      </c>
      <c r="G40" s="39">
        <v>91</v>
      </c>
      <c r="H40" s="32"/>
      <c r="I40" s="32" t="s">
        <v>58</v>
      </c>
      <c r="J40" s="32" t="s">
        <v>58</v>
      </c>
      <c r="K40" s="32" t="s">
        <v>177</v>
      </c>
      <c r="L40" s="6" t="s">
        <v>40</v>
      </c>
    </row>
    <row r="41" spans="1:14" s="34" customFormat="1" ht="30" x14ac:dyDescent="0.25">
      <c r="A41" s="42" t="s">
        <v>29</v>
      </c>
      <c r="B41" s="32" t="s">
        <v>28</v>
      </c>
      <c r="C41" s="33" t="s">
        <v>8</v>
      </c>
      <c r="D41" s="37">
        <v>0.05</v>
      </c>
      <c r="E41" s="37">
        <v>4.9000000000000002E-2</v>
      </c>
      <c r="F41" s="36">
        <v>0.10056647406201701</v>
      </c>
      <c r="G41" s="46">
        <v>3.4229833496059806E-2</v>
      </c>
      <c r="H41" s="24"/>
      <c r="I41" s="32" t="s">
        <v>50</v>
      </c>
      <c r="J41" s="32" t="s">
        <v>50</v>
      </c>
      <c r="K41" s="32" t="s">
        <v>143</v>
      </c>
      <c r="L41" s="33" t="s">
        <v>39</v>
      </c>
    </row>
    <row r="42" spans="1:14" s="8" customFormat="1" ht="51" customHeight="1" x14ac:dyDescent="0.25">
      <c r="A42" s="12" t="s">
        <v>29</v>
      </c>
      <c r="B42" s="5" t="s">
        <v>124</v>
      </c>
      <c r="C42" s="6" t="s">
        <v>8</v>
      </c>
      <c r="D42" s="13">
        <v>4.2999999999999997E-2</v>
      </c>
      <c r="E42" s="13">
        <v>4.2000000000000003E-2</v>
      </c>
      <c r="F42" s="35">
        <v>7.5119982708606495E-2</v>
      </c>
      <c r="G42" s="46">
        <v>2.008832854449083E-2</v>
      </c>
      <c r="H42" s="24"/>
      <c r="I42" s="32" t="s">
        <v>50</v>
      </c>
      <c r="J42" s="32" t="s">
        <v>50</v>
      </c>
      <c r="K42" s="32" t="s">
        <v>143</v>
      </c>
      <c r="L42" s="6" t="s">
        <v>39</v>
      </c>
    </row>
    <row r="43" spans="1:14" s="8" customFormat="1" ht="141.75" customHeight="1" x14ac:dyDescent="0.25">
      <c r="A43" s="12" t="s">
        <v>29</v>
      </c>
      <c r="B43" s="5" t="s">
        <v>125</v>
      </c>
      <c r="C43" s="6" t="s">
        <v>8</v>
      </c>
      <c r="D43" s="5" t="s">
        <v>30</v>
      </c>
      <c r="E43" s="5" t="s">
        <v>30</v>
      </c>
      <c r="F43" s="32" t="s">
        <v>30</v>
      </c>
      <c r="G43" s="32" t="s">
        <v>30</v>
      </c>
      <c r="H43" s="32"/>
      <c r="I43" s="32" t="s">
        <v>68</v>
      </c>
      <c r="J43" s="32" t="s">
        <v>68</v>
      </c>
      <c r="K43" s="32" t="s">
        <v>169</v>
      </c>
      <c r="L43" s="6" t="s">
        <v>39</v>
      </c>
    </row>
    <row r="44" spans="1:14" s="8" customFormat="1" ht="45" x14ac:dyDescent="0.25">
      <c r="A44" s="12" t="s">
        <v>29</v>
      </c>
      <c r="B44" s="5" t="s">
        <v>126</v>
      </c>
      <c r="C44" s="6" t="s">
        <v>8</v>
      </c>
      <c r="D44" s="9"/>
      <c r="E44" s="9"/>
      <c r="F44" s="18"/>
      <c r="G44" s="18"/>
      <c r="H44" s="5"/>
      <c r="I44" s="5" t="s">
        <v>37</v>
      </c>
      <c r="J44" s="5" t="s">
        <v>55</v>
      </c>
      <c r="K44" s="5" t="s">
        <v>55</v>
      </c>
      <c r="L44" s="6" t="s">
        <v>41</v>
      </c>
    </row>
    <row r="45" spans="1:14" s="8" customFormat="1" ht="70.5" customHeight="1" x14ac:dyDescent="0.25">
      <c r="A45" s="12" t="s">
        <v>34</v>
      </c>
      <c r="B45" s="5" t="s">
        <v>127</v>
      </c>
      <c r="C45" s="6" t="s">
        <v>6</v>
      </c>
      <c r="D45" s="7">
        <v>0.65</v>
      </c>
      <c r="E45" s="7">
        <v>0.7</v>
      </c>
      <c r="F45" s="22">
        <v>0.62145748987854299</v>
      </c>
      <c r="G45" s="22">
        <v>0.56194690265486724</v>
      </c>
      <c r="H45" s="5"/>
      <c r="I45" s="5" t="s">
        <v>100</v>
      </c>
      <c r="J45" s="5" t="s">
        <v>100</v>
      </c>
      <c r="K45" s="5" t="s">
        <v>153</v>
      </c>
      <c r="L45" s="6" t="s">
        <v>40</v>
      </c>
      <c r="N45" s="8" t="s">
        <v>196</v>
      </c>
    </row>
    <row r="46" spans="1:14" s="8" customFormat="1" ht="60" x14ac:dyDescent="0.25">
      <c r="A46" s="12" t="s">
        <v>34</v>
      </c>
      <c r="B46" s="5" t="s">
        <v>128</v>
      </c>
      <c r="C46" s="6" t="s">
        <v>6</v>
      </c>
      <c r="D46" s="13">
        <v>0.83599999999999997</v>
      </c>
      <c r="E46" s="13">
        <v>0.84199999999999997</v>
      </c>
      <c r="F46" s="20">
        <v>0.84294234592445327</v>
      </c>
      <c r="G46" s="22">
        <v>0.81</v>
      </c>
      <c r="H46" s="5"/>
      <c r="I46" s="5" t="s">
        <v>36</v>
      </c>
      <c r="J46" s="5" t="s">
        <v>36</v>
      </c>
      <c r="K46" s="5" t="s">
        <v>154</v>
      </c>
      <c r="L46" s="6" t="s">
        <v>40</v>
      </c>
      <c r="N46" s="8" t="s">
        <v>196</v>
      </c>
    </row>
    <row r="47" spans="1:14" s="8" customFormat="1" ht="60" x14ac:dyDescent="0.25">
      <c r="A47" s="12" t="s">
        <v>34</v>
      </c>
      <c r="B47" s="5" t="s">
        <v>99</v>
      </c>
      <c r="C47" s="6" t="s">
        <v>8</v>
      </c>
      <c r="D47" s="5" t="s">
        <v>31</v>
      </c>
      <c r="E47" s="5" t="s">
        <v>31</v>
      </c>
      <c r="F47" s="17">
        <v>0.88600000000000001</v>
      </c>
      <c r="G47" s="39" t="s">
        <v>172</v>
      </c>
      <c r="H47" s="5"/>
      <c r="I47" s="5" t="s">
        <v>158</v>
      </c>
      <c r="J47" s="5" t="s">
        <v>129</v>
      </c>
      <c r="K47" s="32" t="s">
        <v>188</v>
      </c>
      <c r="L47" s="6" t="s">
        <v>40</v>
      </c>
    </row>
    <row r="48" spans="1:14" s="8" customFormat="1" ht="45" x14ac:dyDescent="0.25">
      <c r="A48" s="12" t="s">
        <v>34</v>
      </c>
      <c r="B48" s="5" t="s">
        <v>33</v>
      </c>
      <c r="C48" s="6" t="s">
        <v>8</v>
      </c>
      <c r="D48" s="5" t="s">
        <v>32</v>
      </c>
      <c r="E48" s="5" t="s">
        <v>32</v>
      </c>
      <c r="F48" s="22">
        <v>0.87139137629555352</v>
      </c>
      <c r="G48" s="39" t="s">
        <v>172</v>
      </c>
      <c r="H48" s="5"/>
      <c r="I48" s="5" t="s">
        <v>159</v>
      </c>
      <c r="J48" s="5" t="s">
        <v>159</v>
      </c>
      <c r="K48" s="32" t="s">
        <v>189</v>
      </c>
      <c r="L48" s="6" t="s">
        <v>39</v>
      </c>
    </row>
    <row r="49" spans="1:12" s="8" customFormat="1" x14ac:dyDescent="0.25">
      <c r="A49" s="4"/>
      <c r="B49" s="5"/>
      <c r="C49" s="6"/>
      <c r="D49" s="5"/>
      <c r="E49" s="5"/>
      <c r="F49" s="15"/>
      <c r="G49" s="15"/>
      <c r="H49" s="5"/>
      <c r="I49" s="5"/>
      <c r="J49" s="5"/>
      <c r="K49" s="5"/>
      <c r="L49" s="6"/>
    </row>
    <row r="50" spans="1:12" s="8" customFormat="1" x14ac:dyDescent="0.25">
      <c r="A50" s="4"/>
      <c r="B50" s="5"/>
      <c r="C50" s="6"/>
      <c r="D50" s="5"/>
      <c r="E50" s="5"/>
      <c r="F50" s="15"/>
      <c r="G50" s="15"/>
      <c r="H50" s="5"/>
      <c r="I50" s="5"/>
      <c r="J50" s="5"/>
      <c r="K50" s="5"/>
      <c r="L50" s="6"/>
    </row>
    <row r="51" spans="1:12" s="8" customFormat="1" x14ac:dyDescent="0.25">
      <c r="A51" s="4"/>
      <c r="B51" s="5"/>
      <c r="C51" s="6"/>
      <c r="D51" s="5"/>
      <c r="E51" s="5"/>
      <c r="F51" s="15"/>
      <c r="G51" s="15"/>
      <c r="H51" s="5"/>
      <c r="I51" s="5"/>
      <c r="J51" s="5"/>
      <c r="K51" s="5"/>
      <c r="L51" s="6"/>
    </row>
    <row r="52" spans="1:12" s="8" customFormat="1" x14ac:dyDescent="0.25">
      <c r="A52" s="4"/>
      <c r="B52" s="5"/>
      <c r="C52" s="6"/>
      <c r="D52" s="5"/>
      <c r="E52" s="5"/>
      <c r="F52" s="15"/>
      <c r="G52" s="15"/>
      <c r="H52" s="5"/>
      <c r="I52" s="5"/>
      <c r="J52" s="5"/>
      <c r="K52" s="5"/>
      <c r="L52" s="6"/>
    </row>
    <row r="53" spans="1:12" s="8" customFormat="1" x14ac:dyDescent="0.25">
      <c r="A53" s="4"/>
      <c r="B53" s="5"/>
      <c r="C53" s="6"/>
      <c r="D53" s="5"/>
      <c r="E53" s="5"/>
      <c r="F53" s="15"/>
      <c r="G53" s="15"/>
      <c r="H53" s="5"/>
      <c r="I53" s="5"/>
      <c r="J53" s="5"/>
      <c r="K53" s="5"/>
      <c r="L53" s="6"/>
    </row>
    <row r="54" spans="1:12" s="8" customFormat="1" x14ac:dyDescent="0.25">
      <c r="A54" s="4"/>
      <c r="B54" s="5"/>
      <c r="C54" s="6"/>
      <c r="D54" s="5"/>
      <c r="E54" s="5"/>
      <c r="F54" s="15"/>
      <c r="G54" s="15"/>
      <c r="H54" s="5"/>
      <c r="I54" s="5"/>
      <c r="J54" s="5"/>
      <c r="K54" s="5"/>
      <c r="L54" s="6"/>
    </row>
    <row r="55" spans="1:12" s="8" customFormat="1" x14ac:dyDescent="0.25">
      <c r="A55" s="4"/>
      <c r="B55" s="5"/>
      <c r="C55" s="6"/>
      <c r="D55" s="5"/>
      <c r="E55" s="5"/>
      <c r="F55" s="15"/>
      <c r="G55" s="15"/>
      <c r="H55" s="5"/>
      <c r="I55" s="5"/>
      <c r="J55" s="5"/>
      <c r="K55" s="5"/>
      <c r="L55" s="6"/>
    </row>
    <row r="56" spans="1:12" s="8" customFormat="1" x14ac:dyDescent="0.25">
      <c r="A56" s="4"/>
      <c r="B56" s="5"/>
      <c r="C56" s="6"/>
      <c r="D56" s="5"/>
      <c r="E56" s="5"/>
      <c r="F56" s="15"/>
      <c r="G56" s="15"/>
      <c r="H56" s="5"/>
      <c r="I56" s="5"/>
      <c r="J56" s="5"/>
      <c r="K56" s="5"/>
      <c r="L56" s="6"/>
    </row>
    <row r="57" spans="1:12" s="8" customFormat="1" x14ac:dyDescent="0.25">
      <c r="A57" s="4"/>
      <c r="B57" s="5"/>
      <c r="C57" s="6"/>
      <c r="D57" s="5"/>
      <c r="E57" s="5"/>
      <c r="F57" s="15"/>
      <c r="G57" s="15"/>
      <c r="H57" s="5"/>
      <c r="I57" s="5"/>
      <c r="J57" s="5"/>
      <c r="K57" s="5"/>
      <c r="L57" s="6"/>
    </row>
    <row r="58" spans="1:12" s="8" customFormat="1" x14ac:dyDescent="0.25">
      <c r="A58" s="4"/>
      <c r="B58" s="5"/>
      <c r="C58" s="6"/>
      <c r="D58" s="5"/>
      <c r="E58" s="5"/>
      <c r="F58" s="15"/>
      <c r="G58" s="15"/>
      <c r="H58" s="5"/>
      <c r="I58" s="5"/>
      <c r="J58" s="5"/>
      <c r="K58" s="5"/>
      <c r="L58" s="6"/>
    </row>
    <row r="59" spans="1:12" s="8" customFormat="1" x14ac:dyDescent="0.25">
      <c r="A59" s="4"/>
      <c r="B59" s="5"/>
      <c r="C59" s="6"/>
      <c r="D59" s="5"/>
      <c r="E59" s="5"/>
      <c r="F59" s="15"/>
      <c r="G59" s="15"/>
      <c r="H59" s="5"/>
      <c r="I59" s="5"/>
      <c r="J59" s="5"/>
      <c r="K59" s="5"/>
      <c r="L59" s="6"/>
    </row>
    <row r="60" spans="1:12" s="8" customFormat="1" x14ac:dyDescent="0.25">
      <c r="A60" s="4"/>
      <c r="B60" s="5"/>
      <c r="C60" s="6"/>
      <c r="D60" s="5"/>
      <c r="E60" s="5"/>
      <c r="F60" s="15"/>
      <c r="G60" s="15"/>
      <c r="H60" s="5"/>
      <c r="I60" s="5"/>
      <c r="J60" s="5"/>
      <c r="K60" s="5"/>
      <c r="L60" s="6"/>
    </row>
    <row r="61" spans="1:12" s="8" customFormat="1" x14ac:dyDescent="0.25">
      <c r="A61" s="4"/>
      <c r="B61" s="5"/>
      <c r="C61" s="6"/>
      <c r="D61" s="5"/>
      <c r="E61" s="5"/>
      <c r="F61" s="15"/>
      <c r="G61" s="15"/>
      <c r="H61" s="5"/>
      <c r="I61" s="5"/>
      <c r="J61" s="5"/>
      <c r="K61" s="5"/>
      <c r="L61" s="6"/>
    </row>
    <row r="62" spans="1:12" s="8" customFormat="1" x14ac:dyDescent="0.25">
      <c r="A62" s="4"/>
      <c r="B62" s="5"/>
      <c r="C62" s="6"/>
      <c r="D62" s="5"/>
      <c r="E62" s="5"/>
      <c r="F62" s="15"/>
      <c r="G62" s="15"/>
      <c r="H62" s="5"/>
      <c r="I62" s="5"/>
      <c r="J62" s="5"/>
      <c r="K62" s="5"/>
      <c r="L62" s="6"/>
    </row>
    <row r="63" spans="1:12" s="8" customFormat="1" x14ac:dyDescent="0.25">
      <c r="A63" s="4"/>
      <c r="B63" s="5"/>
      <c r="C63" s="6"/>
      <c r="D63" s="5"/>
      <c r="E63" s="5"/>
      <c r="F63" s="15"/>
      <c r="G63" s="15"/>
      <c r="H63" s="5"/>
      <c r="I63" s="5"/>
      <c r="J63" s="5"/>
      <c r="K63" s="5"/>
      <c r="L63" s="6"/>
    </row>
    <row r="64" spans="1:12" s="8" customFormat="1" x14ac:dyDescent="0.25">
      <c r="A64" s="4"/>
      <c r="B64" s="5"/>
      <c r="C64" s="6"/>
      <c r="D64" s="5"/>
      <c r="E64" s="5"/>
      <c r="F64" s="15"/>
      <c r="G64" s="15"/>
      <c r="H64" s="5"/>
      <c r="I64" s="5"/>
      <c r="J64" s="5"/>
      <c r="K64" s="5"/>
      <c r="L64" s="6"/>
    </row>
    <row r="65" spans="1:12" s="8" customFormat="1" x14ac:dyDescent="0.25">
      <c r="A65" s="4"/>
      <c r="B65" s="5"/>
      <c r="C65" s="6"/>
      <c r="D65" s="5"/>
      <c r="E65" s="5"/>
      <c r="F65" s="15"/>
      <c r="G65" s="15"/>
      <c r="H65" s="5"/>
      <c r="I65" s="5"/>
      <c r="J65" s="5"/>
      <c r="K65" s="5"/>
      <c r="L65" s="6"/>
    </row>
    <row r="66" spans="1:12" s="8" customFormat="1" x14ac:dyDescent="0.25">
      <c r="A66" s="4"/>
      <c r="B66" s="5"/>
      <c r="C66" s="6"/>
      <c r="D66" s="5"/>
      <c r="E66" s="5"/>
      <c r="F66" s="15"/>
      <c r="G66" s="15"/>
      <c r="H66" s="5"/>
      <c r="I66" s="5"/>
      <c r="J66" s="5"/>
      <c r="K66" s="5"/>
      <c r="L66" s="6"/>
    </row>
    <row r="67" spans="1:12" s="8" customFormat="1" x14ac:dyDescent="0.25">
      <c r="A67" s="4"/>
      <c r="B67" s="5"/>
      <c r="C67" s="6"/>
      <c r="D67" s="5"/>
      <c r="E67" s="5"/>
      <c r="F67" s="15"/>
      <c r="G67" s="15"/>
      <c r="H67" s="5"/>
      <c r="I67" s="5"/>
      <c r="J67" s="5"/>
      <c r="K67" s="5"/>
      <c r="L67" s="6"/>
    </row>
    <row r="68" spans="1:12" s="8" customFormat="1" x14ac:dyDescent="0.25">
      <c r="A68" s="4"/>
      <c r="B68" s="5"/>
      <c r="C68" s="6"/>
      <c r="D68" s="5"/>
      <c r="E68" s="5"/>
      <c r="F68" s="15"/>
      <c r="G68" s="15"/>
      <c r="H68" s="5"/>
      <c r="I68" s="5"/>
      <c r="J68" s="5"/>
      <c r="K68" s="5"/>
      <c r="L68" s="6"/>
    </row>
    <row r="69" spans="1:12" s="8" customFormat="1" x14ac:dyDescent="0.25">
      <c r="A69" s="4"/>
      <c r="B69" s="5"/>
      <c r="C69" s="6"/>
      <c r="D69" s="5"/>
      <c r="E69" s="5"/>
      <c r="F69" s="15"/>
      <c r="G69" s="15"/>
      <c r="H69" s="5"/>
      <c r="I69" s="5"/>
      <c r="J69" s="5"/>
      <c r="K69" s="5"/>
      <c r="L69" s="6"/>
    </row>
    <row r="70" spans="1:12" s="8" customFormat="1" x14ac:dyDescent="0.25">
      <c r="A70" s="4"/>
      <c r="B70" s="5"/>
      <c r="C70" s="6"/>
      <c r="D70" s="5"/>
      <c r="E70" s="5"/>
      <c r="F70" s="15"/>
      <c r="G70" s="15"/>
      <c r="H70" s="5"/>
      <c r="I70" s="5"/>
      <c r="J70" s="5"/>
      <c r="K70" s="5"/>
      <c r="L70" s="6"/>
    </row>
    <row r="71" spans="1:12" s="8" customFormat="1" x14ac:dyDescent="0.25">
      <c r="A71" s="4"/>
      <c r="B71" s="5"/>
      <c r="C71" s="6"/>
      <c r="D71" s="5"/>
      <c r="E71" s="5"/>
      <c r="F71" s="15"/>
      <c r="G71" s="15"/>
      <c r="H71" s="5"/>
      <c r="I71" s="5"/>
      <c r="J71" s="5"/>
      <c r="K71" s="5"/>
      <c r="L71" s="6"/>
    </row>
    <row r="72" spans="1:12" s="8" customFormat="1" x14ac:dyDescent="0.25">
      <c r="A72" s="4"/>
      <c r="B72" s="5"/>
      <c r="C72" s="6"/>
      <c r="D72" s="5"/>
      <c r="E72" s="5"/>
      <c r="F72" s="15"/>
      <c r="G72" s="15"/>
      <c r="H72" s="5"/>
      <c r="I72" s="5"/>
      <c r="J72" s="5"/>
      <c r="K72" s="5"/>
      <c r="L72" s="6"/>
    </row>
    <row r="73" spans="1:12" s="8" customFormat="1" x14ac:dyDescent="0.25">
      <c r="A73" s="4"/>
      <c r="B73" s="5"/>
      <c r="C73" s="6"/>
      <c r="D73" s="5"/>
      <c r="E73" s="5"/>
      <c r="F73" s="15"/>
      <c r="G73" s="15"/>
      <c r="H73" s="5"/>
      <c r="I73" s="5"/>
      <c r="J73" s="5"/>
      <c r="K73" s="5"/>
      <c r="L73" s="6"/>
    </row>
    <row r="74" spans="1:12" s="8" customFormat="1" x14ac:dyDescent="0.25">
      <c r="A74" s="4"/>
      <c r="B74" s="5"/>
      <c r="C74" s="6"/>
      <c r="D74" s="5"/>
      <c r="E74" s="5"/>
      <c r="F74" s="15"/>
      <c r="G74" s="15"/>
      <c r="H74" s="5"/>
      <c r="I74" s="5"/>
      <c r="J74" s="5"/>
      <c r="K74" s="5"/>
      <c r="L74" s="6"/>
    </row>
    <row r="75" spans="1:12" s="8" customFormat="1" x14ac:dyDescent="0.25">
      <c r="A75" s="4"/>
      <c r="B75" s="5"/>
      <c r="C75" s="6"/>
      <c r="D75" s="5"/>
      <c r="E75" s="5"/>
      <c r="F75" s="15"/>
      <c r="G75" s="15"/>
      <c r="H75" s="5"/>
      <c r="I75" s="5"/>
      <c r="J75" s="5"/>
      <c r="K75" s="5"/>
      <c r="L75" s="6"/>
    </row>
    <row r="76" spans="1:12" s="8" customFormat="1" x14ac:dyDescent="0.25">
      <c r="A76" s="4"/>
      <c r="B76" s="5"/>
      <c r="C76" s="6"/>
      <c r="D76" s="5"/>
      <c r="E76" s="5"/>
      <c r="F76" s="15"/>
      <c r="G76" s="15"/>
      <c r="H76" s="5"/>
      <c r="I76" s="5"/>
      <c r="J76" s="5"/>
      <c r="K76" s="5"/>
      <c r="L76" s="6"/>
    </row>
    <row r="77" spans="1:12" s="8" customFormat="1" x14ac:dyDescent="0.25">
      <c r="A77" s="4"/>
      <c r="B77" s="5"/>
      <c r="C77" s="6"/>
      <c r="D77" s="5"/>
      <c r="E77" s="5"/>
      <c r="F77" s="15"/>
      <c r="G77" s="15"/>
      <c r="H77" s="5"/>
      <c r="I77" s="5"/>
      <c r="J77" s="5"/>
      <c r="K77" s="5"/>
      <c r="L77" s="6"/>
    </row>
    <row r="78" spans="1:12" s="8" customFormat="1" x14ac:dyDescent="0.25">
      <c r="A78" s="4"/>
      <c r="B78" s="5"/>
      <c r="C78" s="6"/>
      <c r="D78" s="5"/>
      <c r="E78" s="5"/>
      <c r="F78" s="15"/>
      <c r="G78" s="15"/>
      <c r="H78" s="5"/>
      <c r="I78" s="5"/>
      <c r="J78" s="5"/>
      <c r="K78" s="5"/>
      <c r="L78" s="6"/>
    </row>
    <row r="79" spans="1:12" s="8" customFormat="1" x14ac:dyDescent="0.25">
      <c r="A79" s="4"/>
      <c r="B79" s="5"/>
      <c r="C79" s="6"/>
      <c r="D79" s="5"/>
      <c r="E79" s="5"/>
      <c r="F79" s="15"/>
      <c r="G79" s="15"/>
      <c r="H79" s="5"/>
      <c r="I79" s="5"/>
      <c r="J79" s="5"/>
      <c r="K79" s="5"/>
      <c r="L79" s="6"/>
    </row>
    <row r="80" spans="1:12" s="8" customFormat="1" x14ac:dyDescent="0.25">
      <c r="A80" s="4"/>
      <c r="B80" s="5"/>
      <c r="C80" s="6"/>
      <c r="D80" s="5"/>
      <c r="E80" s="5"/>
      <c r="F80" s="15"/>
      <c r="G80" s="15"/>
      <c r="H80" s="5"/>
      <c r="I80" s="5"/>
      <c r="J80" s="5"/>
      <c r="K80" s="5"/>
      <c r="L80" s="6"/>
    </row>
    <row r="81" spans="1:12" s="8" customFormat="1" x14ac:dyDescent="0.25">
      <c r="A81" s="4"/>
      <c r="B81" s="5"/>
      <c r="C81" s="6"/>
      <c r="D81" s="5"/>
      <c r="E81" s="5"/>
      <c r="F81" s="15"/>
      <c r="G81" s="15"/>
      <c r="H81" s="5"/>
      <c r="I81" s="5"/>
      <c r="J81" s="5"/>
      <c r="K81" s="5"/>
      <c r="L81" s="6"/>
    </row>
    <row r="82" spans="1:12" s="8" customFormat="1" x14ac:dyDescent="0.25">
      <c r="A82" s="4"/>
      <c r="B82" s="5"/>
      <c r="C82" s="6"/>
      <c r="D82" s="5"/>
      <c r="E82" s="5"/>
      <c r="F82" s="15"/>
      <c r="G82" s="15"/>
      <c r="H82" s="5"/>
      <c r="I82" s="5"/>
      <c r="J82" s="5"/>
      <c r="K82" s="5"/>
      <c r="L82" s="6"/>
    </row>
    <row r="83" spans="1:12" s="8" customFormat="1" x14ac:dyDescent="0.25">
      <c r="A83" s="4"/>
      <c r="B83" s="5"/>
      <c r="C83" s="6"/>
      <c r="D83" s="5"/>
      <c r="E83" s="5"/>
      <c r="F83" s="15"/>
      <c r="G83" s="15"/>
      <c r="H83" s="5"/>
      <c r="I83" s="5"/>
      <c r="J83" s="5"/>
      <c r="K83" s="5"/>
      <c r="L83" s="6"/>
    </row>
    <row r="84" spans="1:12" s="8" customFormat="1" x14ac:dyDescent="0.25">
      <c r="A84" s="4"/>
      <c r="B84" s="5"/>
      <c r="C84" s="6"/>
      <c r="D84" s="5"/>
      <c r="E84" s="5"/>
      <c r="F84" s="15"/>
      <c r="G84" s="15"/>
      <c r="H84" s="5"/>
      <c r="I84" s="5"/>
      <c r="J84" s="5"/>
      <c r="K84" s="5"/>
      <c r="L84" s="6"/>
    </row>
    <row r="85" spans="1:12" s="8" customFormat="1" x14ac:dyDescent="0.25">
      <c r="A85" s="4"/>
      <c r="B85" s="5"/>
      <c r="C85" s="6"/>
      <c r="D85" s="5"/>
      <c r="E85" s="5"/>
      <c r="F85" s="15"/>
      <c r="G85" s="15"/>
      <c r="H85" s="5"/>
      <c r="I85" s="5"/>
      <c r="J85" s="5"/>
      <c r="K85" s="5"/>
      <c r="L85" s="6"/>
    </row>
    <row r="86" spans="1:12" s="8" customFormat="1" x14ac:dyDescent="0.25">
      <c r="A86" s="4"/>
      <c r="B86" s="5"/>
      <c r="C86" s="6"/>
      <c r="D86" s="5"/>
      <c r="E86" s="5"/>
      <c r="F86" s="15"/>
      <c r="G86" s="15"/>
      <c r="H86" s="5"/>
      <c r="I86" s="5"/>
      <c r="J86" s="5"/>
      <c r="K86" s="5"/>
      <c r="L86" s="6"/>
    </row>
    <row r="87" spans="1:12" s="8" customFormat="1" x14ac:dyDescent="0.25">
      <c r="A87" s="4"/>
      <c r="B87" s="5"/>
      <c r="C87" s="6"/>
      <c r="D87" s="5"/>
      <c r="E87" s="5"/>
      <c r="F87" s="15"/>
      <c r="G87" s="15"/>
      <c r="H87" s="5"/>
      <c r="I87" s="5"/>
      <c r="J87" s="5"/>
      <c r="K87" s="5"/>
      <c r="L87" s="6"/>
    </row>
    <row r="88" spans="1:12" s="8" customFormat="1" x14ac:dyDescent="0.25">
      <c r="A88" s="4"/>
      <c r="B88" s="5"/>
      <c r="C88" s="6"/>
      <c r="D88" s="5"/>
      <c r="E88" s="5"/>
      <c r="F88" s="15"/>
      <c r="G88" s="15"/>
      <c r="H88" s="5"/>
      <c r="I88" s="5"/>
      <c r="J88" s="5"/>
      <c r="K88" s="5"/>
      <c r="L88" s="6"/>
    </row>
    <row r="89" spans="1:12" s="8" customFormat="1" x14ac:dyDescent="0.25">
      <c r="A89" s="4"/>
      <c r="B89" s="5"/>
      <c r="C89" s="6"/>
      <c r="D89" s="5"/>
      <c r="E89" s="5"/>
      <c r="F89" s="15"/>
      <c r="G89" s="15"/>
      <c r="H89" s="5"/>
      <c r="I89" s="5"/>
      <c r="J89" s="5"/>
      <c r="K89" s="5"/>
      <c r="L89" s="6"/>
    </row>
    <row r="90" spans="1:12" s="8" customFormat="1" x14ac:dyDescent="0.25">
      <c r="A90" s="4"/>
      <c r="B90" s="5"/>
      <c r="C90" s="6"/>
      <c r="D90" s="5"/>
      <c r="E90" s="5"/>
      <c r="F90" s="15"/>
      <c r="G90" s="15"/>
      <c r="H90" s="5"/>
      <c r="I90" s="5"/>
      <c r="J90" s="5"/>
      <c r="K90" s="5"/>
      <c r="L90" s="6"/>
    </row>
    <row r="91" spans="1:12" s="8" customFormat="1" x14ac:dyDescent="0.25">
      <c r="A91" s="4"/>
      <c r="B91" s="5"/>
      <c r="C91" s="6"/>
      <c r="D91" s="5"/>
      <c r="E91" s="5"/>
      <c r="F91" s="15"/>
      <c r="G91" s="15"/>
      <c r="H91" s="5"/>
      <c r="I91" s="5"/>
      <c r="J91" s="5"/>
      <c r="K91" s="5"/>
      <c r="L91" s="6"/>
    </row>
    <row r="92" spans="1:12" s="8" customFormat="1" x14ac:dyDescent="0.25">
      <c r="A92" s="4"/>
      <c r="B92" s="5"/>
      <c r="C92" s="6"/>
      <c r="D92" s="5"/>
      <c r="E92" s="5"/>
      <c r="F92" s="15"/>
      <c r="G92" s="15"/>
      <c r="H92" s="5"/>
      <c r="I92" s="5"/>
      <c r="J92" s="5"/>
      <c r="K92" s="5"/>
      <c r="L92" s="6"/>
    </row>
    <row r="93" spans="1:12" s="8" customFormat="1" x14ac:dyDescent="0.25">
      <c r="A93" s="4"/>
      <c r="B93" s="5"/>
      <c r="C93" s="6"/>
      <c r="D93" s="5"/>
      <c r="E93" s="5"/>
      <c r="F93" s="15"/>
      <c r="G93" s="15"/>
      <c r="H93" s="5"/>
      <c r="I93" s="5"/>
      <c r="J93" s="5"/>
      <c r="K93" s="5"/>
      <c r="L93" s="6"/>
    </row>
    <row r="94" spans="1:12" s="8" customFormat="1" x14ac:dyDescent="0.25">
      <c r="A94" s="4"/>
      <c r="B94" s="5"/>
      <c r="C94" s="6"/>
      <c r="D94" s="5"/>
      <c r="E94" s="5"/>
      <c r="F94" s="15"/>
      <c r="G94" s="15"/>
      <c r="H94" s="5"/>
      <c r="I94" s="5"/>
      <c r="J94" s="5"/>
      <c r="K94" s="5"/>
      <c r="L94" s="6"/>
    </row>
    <row r="95" spans="1:12" s="8" customFormat="1" x14ac:dyDescent="0.25">
      <c r="A95" s="4"/>
      <c r="B95" s="5"/>
      <c r="C95" s="6"/>
      <c r="D95" s="5"/>
      <c r="E95" s="5"/>
      <c r="F95" s="15"/>
      <c r="G95" s="15"/>
      <c r="H95" s="5"/>
      <c r="I95" s="5"/>
      <c r="J95" s="5"/>
      <c r="K95" s="5"/>
      <c r="L95" s="6"/>
    </row>
    <row r="96" spans="1:12" s="8" customFormat="1" x14ac:dyDescent="0.25">
      <c r="A96" s="4"/>
      <c r="B96" s="5"/>
      <c r="C96" s="6"/>
      <c r="D96" s="5"/>
      <c r="E96" s="5"/>
      <c r="F96" s="15"/>
      <c r="G96" s="15"/>
      <c r="H96" s="5"/>
      <c r="I96" s="5"/>
      <c r="J96" s="5"/>
      <c r="K96" s="5"/>
      <c r="L96" s="6"/>
    </row>
    <row r="97" spans="1:12" s="8" customFormat="1" x14ac:dyDescent="0.25">
      <c r="A97" s="4"/>
      <c r="B97" s="5"/>
      <c r="C97" s="6"/>
      <c r="D97" s="5"/>
      <c r="E97" s="5"/>
      <c r="F97" s="15"/>
      <c r="G97" s="15"/>
      <c r="H97" s="5"/>
      <c r="I97" s="5"/>
      <c r="J97" s="5"/>
      <c r="K97" s="5"/>
      <c r="L97" s="6"/>
    </row>
    <row r="98" spans="1:12" s="8" customFormat="1" x14ac:dyDescent="0.25">
      <c r="A98" s="4"/>
      <c r="B98" s="5"/>
      <c r="C98" s="6"/>
      <c r="D98" s="5"/>
      <c r="E98" s="5"/>
      <c r="F98" s="15"/>
      <c r="G98" s="15"/>
      <c r="H98" s="5"/>
      <c r="I98" s="5"/>
      <c r="J98" s="5"/>
      <c r="K98" s="5"/>
      <c r="L98" s="6"/>
    </row>
    <row r="99" spans="1:12" s="8" customFormat="1" x14ac:dyDescent="0.25">
      <c r="A99" s="4"/>
      <c r="B99" s="5"/>
      <c r="C99" s="6"/>
      <c r="D99" s="5"/>
      <c r="E99" s="5"/>
      <c r="F99" s="15"/>
      <c r="G99" s="15"/>
      <c r="H99" s="5"/>
      <c r="I99" s="5"/>
      <c r="J99" s="5"/>
      <c r="K99" s="5"/>
      <c r="L99" s="6"/>
    </row>
    <row r="100" spans="1:12" s="8" customFormat="1" x14ac:dyDescent="0.25">
      <c r="A100" s="4"/>
      <c r="B100" s="5"/>
      <c r="C100" s="6"/>
      <c r="D100" s="5"/>
      <c r="E100" s="5"/>
      <c r="F100" s="15"/>
      <c r="G100" s="15"/>
      <c r="H100" s="5"/>
      <c r="I100" s="5"/>
      <c r="J100" s="5"/>
      <c r="K100" s="5"/>
      <c r="L100" s="6"/>
    </row>
    <row r="101" spans="1:12" s="8" customFormat="1" x14ac:dyDescent="0.25">
      <c r="A101" s="4"/>
      <c r="B101" s="5"/>
      <c r="C101" s="6"/>
      <c r="D101" s="5"/>
      <c r="E101" s="5"/>
      <c r="F101" s="15"/>
      <c r="G101" s="15"/>
      <c r="H101" s="5"/>
      <c r="I101" s="5"/>
      <c r="J101" s="5"/>
      <c r="K101" s="5"/>
      <c r="L101" s="6"/>
    </row>
    <row r="102" spans="1:12" s="8" customFormat="1" x14ac:dyDescent="0.25">
      <c r="A102" s="4"/>
      <c r="B102" s="5"/>
      <c r="C102" s="6"/>
      <c r="D102" s="5"/>
      <c r="E102" s="5"/>
      <c r="F102" s="15"/>
      <c r="G102" s="15"/>
      <c r="H102" s="5"/>
      <c r="I102" s="5"/>
      <c r="J102" s="5"/>
      <c r="K102" s="5"/>
      <c r="L102" s="6"/>
    </row>
    <row r="103" spans="1:12" s="8" customFormat="1" x14ac:dyDescent="0.25">
      <c r="A103" s="4"/>
      <c r="B103" s="5"/>
      <c r="C103" s="6"/>
      <c r="D103" s="5"/>
      <c r="E103" s="5"/>
      <c r="F103" s="15"/>
      <c r="G103" s="15"/>
      <c r="H103" s="5"/>
      <c r="I103" s="5"/>
      <c r="J103" s="5"/>
      <c r="K103" s="5"/>
      <c r="L103" s="6"/>
    </row>
    <row r="104" spans="1:12" s="8" customFormat="1" x14ac:dyDescent="0.25">
      <c r="A104" s="4"/>
      <c r="B104" s="5"/>
      <c r="C104" s="6"/>
      <c r="D104" s="5"/>
      <c r="E104" s="5"/>
      <c r="F104" s="15"/>
      <c r="G104" s="15"/>
      <c r="H104" s="5"/>
      <c r="I104" s="5"/>
      <c r="J104" s="5"/>
      <c r="K104" s="5"/>
      <c r="L104" s="6"/>
    </row>
    <row r="105" spans="1:12" s="8" customFormat="1" x14ac:dyDescent="0.25">
      <c r="A105" s="4"/>
      <c r="B105" s="5"/>
      <c r="C105" s="6"/>
      <c r="D105" s="5"/>
      <c r="E105" s="5"/>
      <c r="F105" s="15"/>
      <c r="G105" s="15"/>
      <c r="H105" s="5"/>
      <c r="I105" s="5"/>
      <c r="J105" s="5"/>
      <c r="K105" s="5"/>
      <c r="L105" s="6"/>
    </row>
    <row r="106" spans="1:12" s="8" customFormat="1" x14ac:dyDescent="0.25">
      <c r="A106" s="4"/>
      <c r="B106" s="5"/>
      <c r="C106" s="6"/>
      <c r="D106" s="5"/>
      <c r="E106" s="5"/>
      <c r="F106" s="15"/>
      <c r="G106" s="15"/>
      <c r="H106" s="5"/>
      <c r="I106" s="5"/>
      <c r="J106" s="5"/>
      <c r="K106" s="5"/>
      <c r="L106" s="6"/>
    </row>
    <row r="107" spans="1:12" s="8" customFormat="1" x14ac:dyDescent="0.25">
      <c r="A107" s="4"/>
      <c r="B107" s="5"/>
      <c r="C107" s="6"/>
      <c r="D107" s="5"/>
      <c r="E107" s="5"/>
      <c r="F107" s="15"/>
      <c r="G107" s="15"/>
      <c r="H107" s="5"/>
      <c r="I107" s="5"/>
      <c r="J107" s="5"/>
      <c r="K107" s="5"/>
      <c r="L107" s="6"/>
    </row>
    <row r="108" spans="1:12" s="8" customFormat="1" x14ac:dyDescent="0.25">
      <c r="A108" s="4"/>
      <c r="B108" s="5"/>
      <c r="C108" s="6"/>
      <c r="D108" s="5"/>
      <c r="E108" s="5"/>
      <c r="F108" s="15"/>
      <c r="G108" s="15"/>
      <c r="H108" s="5"/>
      <c r="I108" s="5"/>
      <c r="J108" s="5"/>
      <c r="K108" s="5"/>
      <c r="L108" s="6"/>
    </row>
    <row r="109" spans="1:12" s="8" customFormat="1" x14ac:dyDescent="0.25">
      <c r="A109" s="4"/>
      <c r="B109" s="5"/>
      <c r="C109" s="6"/>
      <c r="D109" s="5"/>
      <c r="E109" s="5"/>
      <c r="F109" s="15"/>
      <c r="G109" s="15"/>
      <c r="H109" s="5"/>
      <c r="I109" s="5"/>
      <c r="J109" s="5"/>
      <c r="K109" s="5"/>
      <c r="L109" s="6"/>
    </row>
    <row r="110" spans="1:12" s="8" customFormat="1" x14ac:dyDescent="0.25">
      <c r="A110" s="4"/>
      <c r="B110" s="5"/>
      <c r="C110" s="6"/>
      <c r="D110" s="5"/>
      <c r="E110" s="5"/>
      <c r="F110" s="15"/>
      <c r="G110" s="15"/>
      <c r="H110" s="5"/>
      <c r="I110" s="5"/>
      <c r="J110" s="5"/>
      <c r="K110" s="5"/>
      <c r="L110" s="6"/>
    </row>
    <row r="111" spans="1:12" s="8" customFormat="1" x14ac:dyDescent="0.25">
      <c r="A111" s="4"/>
      <c r="B111" s="5"/>
      <c r="C111" s="6"/>
      <c r="D111" s="5"/>
      <c r="E111" s="5"/>
      <c r="F111" s="15"/>
      <c r="G111" s="15"/>
      <c r="H111" s="5"/>
      <c r="I111" s="5"/>
      <c r="J111" s="5"/>
      <c r="K111" s="5"/>
      <c r="L111" s="6"/>
    </row>
    <row r="112" spans="1:12" s="8" customFormat="1" x14ac:dyDescent="0.25">
      <c r="A112" s="4"/>
      <c r="B112" s="5"/>
      <c r="C112" s="6"/>
      <c r="D112" s="5"/>
      <c r="E112" s="5"/>
      <c r="F112" s="15"/>
      <c r="G112" s="15"/>
      <c r="H112" s="5"/>
      <c r="I112" s="5"/>
      <c r="J112" s="5"/>
      <c r="K112" s="5"/>
      <c r="L112" s="6"/>
    </row>
    <row r="113" spans="1:12" s="8" customFormat="1" x14ac:dyDescent="0.25">
      <c r="A113" s="4"/>
      <c r="B113" s="5"/>
      <c r="C113" s="6"/>
      <c r="D113" s="5"/>
      <c r="E113" s="5"/>
      <c r="F113" s="15"/>
      <c r="G113" s="15"/>
      <c r="H113" s="5"/>
      <c r="I113" s="5"/>
      <c r="J113" s="5"/>
      <c r="K113" s="5"/>
      <c r="L113" s="6"/>
    </row>
    <row r="114" spans="1:12" s="8" customFormat="1" x14ac:dyDescent="0.25">
      <c r="A114" s="4"/>
      <c r="B114" s="5"/>
      <c r="C114" s="6"/>
      <c r="D114" s="5"/>
      <c r="E114" s="5"/>
      <c r="F114" s="15"/>
      <c r="G114" s="15"/>
      <c r="H114" s="5"/>
      <c r="I114" s="5"/>
      <c r="J114" s="5"/>
      <c r="K114" s="5"/>
      <c r="L114" s="6"/>
    </row>
    <row r="115" spans="1:12" s="8" customFormat="1" x14ac:dyDescent="0.25">
      <c r="A115" s="4"/>
      <c r="B115" s="5"/>
      <c r="C115" s="6"/>
      <c r="D115" s="5"/>
      <c r="E115" s="5"/>
      <c r="F115" s="15"/>
      <c r="G115" s="15"/>
      <c r="H115" s="5"/>
      <c r="I115" s="5"/>
      <c r="J115" s="5"/>
      <c r="K115" s="5"/>
      <c r="L115" s="6"/>
    </row>
    <row r="116" spans="1:12" s="8" customFormat="1" x14ac:dyDescent="0.25">
      <c r="A116" s="4"/>
      <c r="B116" s="5"/>
      <c r="C116" s="6"/>
      <c r="D116" s="5"/>
      <c r="E116" s="5"/>
      <c r="F116" s="15"/>
      <c r="G116" s="15"/>
      <c r="H116" s="5"/>
      <c r="I116" s="5"/>
      <c r="J116" s="5"/>
      <c r="K116" s="5"/>
      <c r="L116" s="6"/>
    </row>
    <row r="117" spans="1:12" s="8" customFormat="1" x14ac:dyDescent="0.25">
      <c r="A117" s="4"/>
      <c r="B117" s="5"/>
      <c r="C117" s="6"/>
      <c r="D117" s="5"/>
      <c r="E117" s="5"/>
      <c r="F117" s="15"/>
      <c r="G117" s="15"/>
      <c r="H117" s="5"/>
      <c r="I117" s="5"/>
      <c r="J117" s="5"/>
      <c r="K117" s="5"/>
      <c r="L117" s="6"/>
    </row>
    <row r="118" spans="1:12" s="8" customFormat="1" x14ac:dyDescent="0.25">
      <c r="A118" s="4"/>
      <c r="B118" s="5"/>
      <c r="C118" s="6"/>
      <c r="D118" s="5"/>
      <c r="E118" s="5"/>
      <c r="F118" s="15"/>
      <c r="G118" s="15"/>
      <c r="H118" s="5"/>
      <c r="I118" s="5"/>
      <c r="J118" s="5"/>
      <c r="K118" s="5"/>
      <c r="L118" s="6"/>
    </row>
    <row r="119" spans="1:12" s="8" customFormat="1" x14ac:dyDescent="0.25">
      <c r="A119" s="4"/>
      <c r="B119" s="5"/>
      <c r="C119" s="6"/>
      <c r="D119" s="5"/>
      <c r="E119" s="5"/>
      <c r="F119" s="15"/>
      <c r="G119" s="15"/>
      <c r="H119" s="5"/>
      <c r="I119" s="5"/>
      <c r="J119" s="5"/>
      <c r="K119" s="5"/>
      <c r="L119" s="6"/>
    </row>
    <row r="120" spans="1:12" s="8" customFormat="1" x14ac:dyDescent="0.25">
      <c r="A120" s="4"/>
      <c r="B120" s="5"/>
      <c r="C120" s="6"/>
      <c r="D120" s="5"/>
      <c r="E120" s="5"/>
      <c r="F120" s="15"/>
      <c r="G120" s="15"/>
      <c r="H120" s="5"/>
      <c r="I120" s="5"/>
      <c r="J120" s="5"/>
      <c r="K120" s="5"/>
      <c r="L120" s="6"/>
    </row>
    <row r="121" spans="1:12" s="8" customFormat="1" x14ac:dyDescent="0.25">
      <c r="A121" s="4"/>
      <c r="B121" s="5"/>
      <c r="C121" s="6"/>
      <c r="D121" s="5"/>
      <c r="E121" s="5"/>
      <c r="F121" s="15"/>
      <c r="G121" s="15"/>
      <c r="H121" s="5"/>
      <c r="I121" s="5"/>
      <c r="J121" s="5"/>
      <c r="K121" s="5"/>
      <c r="L121" s="6"/>
    </row>
    <row r="122" spans="1:12" s="8" customFormat="1" x14ac:dyDescent="0.25">
      <c r="A122" s="4"/>
      <c r="B122" s="5"/>
      <c r="C122" s="6"/>
      <c r="D122" s="5"/>
      <c r="E122" s="5"/>
      <c r="F122" s="15"/>
      <c r="G122" s="15"/>
      <c r="H122" s="5"/>
      <c r="I122" s="5"/>
      <c r="J122" s="5"/>
      <c r="K122" s="5"/>
      <c r="L122" s="6"/>
    </row>
    <row r="123" spans="1:12" s="8" customFormat="1" x14ac:dyDescent="0.25">
      <c r="A123" s="4"/>
      <c r="B123" s="5"/>
      <c r="C123" s="6"/>
      <c r="D123" s="5"/>
      <c r="E123" s="5"/>
      <c r="F123" s="15"/>
      <c r="G123" s="15"/>
      <c r="H123" s="5"/>
      <c r="I123" s="5"/>
      <c r="J123" s="5"/>
      <c r="K123" s="5"/>
      <c r="L123" s="6"/>
    </row>
    <row r="124" spans="1:12" s="8" customFormat="1" x14ac:dyDescent="0.25">
      <c r="A124" s="4"/>
      <c r="B124" s="5"/>
      <c r="C124" s="6"/>
      <c r="D124" s="5"/>
      <c r="E124" s="5"/>
      <c r="F124" s="15"/>
      <c r="G124" s="15"/>
      <c r="H124" s="5"/>
      <c r="I124" s="5"/>
      <c r="J124" s="5"/>
      <c r="K124" s="5"/>
      <c r="L124" s="6"/>
    </row>
    <row r="125" spans="1:12" s="8" customFormat="1" x14ac:dyDescent="0.25">
      <c r="A125" s="4"/>
      <c r="B125" s="5"/>
      <c r="C125" s="6"/>
      <c r="D125" s="5"/>
      <c r="E125" s="5"/>
      <c r="F125" s="15"/>
      <c r="G125" s="15"/>
      <c r="H125" s="5"/>
      <c r="I125" s="5"/>
      <c r="J125" s="5"/>
      <c r="K125" s="5"/>
      <c r="L125" s="6"/>
    </row>
    <row r="126" spans="1:12" s="8" customFormat="1" x14ac:dyDescent="0.25">
      <c r="A126" s="4"/>
      <c r="B126" s="5"/>
      <c r="C126" s="6"/>
      <c r="D126" s="5"/>
      <c r="E126" s="5"/>
      <c r="F126" s="15"/>
      <c r="G126" s="15"/>
      <c r="H126" s="5"/>
      <c r="I126" s="5"/>
      <c r="J126" s="5"/>
      <c r="K126" s="5"/>
      <c r="L126" s="6"/>
    </row>
    <row r="127" spans="1:12" s="8" customFormat="1" x14ac:dyDescent="0.25">
      <c r="A127" s="4"/>
      <c r="B127" s="5"/>
      <c r="C127" s="6"/>
      <c r="D127" s="5"/>
      <c r="E127" s="5"/>
      <c r="F127" s="15"/>
      <c r="G127" s="15"/>
      <c r="H127" s="5"/>
      <c r="I127" s="5"/>
      <c r="J127" s="5"/>
      <c r="K127" s="5"/>
      <c r="L127" s="6"/>
    </row>
    <row r="128" spans="1:12" s="8" customFormat="1" x14ac:dyDescent="0.25">
      <c r="A128" s="4"/>
      <c r="B128" s="5"/>
      <c r="C128" s="6"/>
      <c r="D128" s="5"/>
      <c r="E128" s="5"/>
      <c r="F128" s="15"/>
      <c r="G128" s="15"/>
      <c r="H128" s="5"/>
      <c r="I128" s="5"/>
      <c r="J128" s="5"/>
      <c r="K128" s="5"/>
      <c r="L128" s="6"/>
    </row>
    <row r="129" spans="1:12" s="8" customFormat="1" x14ac:dyDescent="0.25">
      <c r="A129" s="4"/>
      <c r="B129" s="5"/>
      <c r="C129" s="6"/>
      <c r="D129" s="5"/>
      <c r="E129" s="5"/>
      <c r="F129" s="15"/>
      <c r="G129" s="15"/>
      <c r="H129" s="5"/>
      <c r="I129" s="5"/>
      <c r="J129" s="5"/>
      <c r="K129" s="5"/>
      <c r="L129" s="6"/>
    </row>
    <row r="130" spans="1:12" s="8" customFormat="1" x14ac:dyDescent="0.25">
      <c r="A130" s="4"/>
      <c r="B130" s="5"/>
      <c r="C130" s="6"/>
      <c r="D130" s="5"/>
      <c r="E130" s="5"/>
      <c r="F130" s="15"/>
      <c r="G130" s="15"/>
      <c r="H130" s="5"/>
      <c r="I130" s="5"/>
      <c r="J130" s="5"/>
      <c r="K130" s="5"/>
      <c r="L130" s="6"/>
    </row>
    <row r="131" spans="1:12" s="8" customFormat="1" x14ac:dyDescent="0.25">
      <c r="A131" s="4"/>
      <c r="B131" s="5"/>
      <c r="C131" s="6"/>
      <c r="D131" s="5"/>
      <c r="E131" s="5"/>
      <c r="F131" s="15"/>
      <c r="G131" s="15"/>
      <c r="H131" s="5"/>
      <c r="I131" s="5"/>
      <c r="J131" s="5"/>
      <c r="K131" s="5"/>
      <c r="L131" s="6"/>
    </row>
    <row r="132" spans="1:12" s="8" customFormat="1" x14ac:dyDescent="0.25">
      <c r="A132" s="4"/>
      <c r="B132" s="5"/>
      <c r="C132" s="6"/>
      <c r="D132" s="5"/>
      <c r="E132" s="5"/>
      <c r="F132" s="15"/>
      <c r="G132" s="15"/>
      <c r="H132" s="5"/>
      <c r="I132" s="5"/>
      <c r="J132" s="5"/>
      <c r="K132" s="5"/>
      <c r="L132" s="6"/>
    </row>
    <row r="133" spans="1:12" s="8" customFormat="1" x14ac:dyDescent="0.25">
      <c r="A133" s="4"/>
      <c r="B133" s="5"/>
      <c r="C133" s="6"/>
      <c r="D133" s="5"/>
      <c r="E133" s="5"/>
      <c r="F133" s="15"/>
      <c r="G133" s="15"/>
      <c r="H133" s="5"/>
      <c r="I133" s="5"/>
      <c r="J133" s="5"/>
      <c r="K133" s="5"/>
      <c r="L133" s="6"/>
    </row>
    <row r="134" spans="1:12" s="8" customFormat="1" x14ac:dyDescent="0.25">
      <c r="A134" s="4"/>
      <c r="B134" s="5"/>
      <c r="C134" s="6"/>
      <c r="D134" s="5"/>
      <c r="E134" s="5"/>
      <c r="F134" s="15"/>
      <c r="G134" s="15"/>
      <c r="H134" s="5"/>
      <c r="I134" s="5"/>
      <c r="J134" s="5"/>
      <c r="K134" s="5"/>
      <c r="L134" s="6"/>
    </row>
    <row r="135" spans="1:12" s="8" customFormat="1" x14ac:dyDescent="0.25">
      <c r="A135" s="4"/>
      <c r="B135" s="5"/>
      <c r="C135" s="6"/>
      <c r="D135" s="5"/>
      <c r="E135" s="5"/>
      <c r="F135" s="15"/>
      <c r="G135" s="15"/>
      <c r="H135" s="5"/>
      <c r="I135" s="5"/>
      <c r="J135" s="5"/>
      <c r="K135" s="5"/>
      <c r="L135" s="6"/>
    </row>
    <row r="136" spans="1:12" s="8" customFormat="1" x14ac:dyDescent="0.25">
      <c r="A136" s="4"/>
      <c r="B136" s="5"/>
      <c r="C136" s="6"/>
      <c r="D136" s="5"/>
      <c r="E136" s="5"/>
      <c r="F136" s="15"/>
      <c r="G136" s="15"/>
      <c r="H136" s="5"/>
      <c r="I136" s="5"/>
      <c r="J136" s="5"/>
      <c r="K136" s="5"/>
      <c r="L136" s="6"/>
    </row>
    <row r="137" spans="1:12" s="8" customFormat="1" x14ac:dyDescent="0.25">
      <c r="A137" s="4"/>
      <c r="B137" s="5"/>
      <c r="C137" s="6"/>
      <c r="D137" s="5"/>
      <c r="E137" s="5"/>
      <c r="F137" s="15"/>
      <c r="G137" s="15"/>
      <c r="H137" s="5"/>
      <c r="I137" s="5"/>
      <c r="J137" s="5"/>
      <c r="K137" s="5"/>
      <c r="L137" s="6"/>
    </row>
    <row r="138" spans="1:12" s="8" customFormat="1" x14ac:dyDescent="0.25">
      <c r="A138" s="4"/>
      <c r="B138" s="5"/>
      <c r="C138" s="6"/>
      <c r="D138" s="5"/>
      <c r="E138" s="5"/>
      <c r="F138" s="15"/>
      <c r="G138" s="15"/>
      <c r="H138" s="5"/>
      <c r="I138" s="5"/>
      <c r="J138" s="5"/>
      <c r="K138" s="5"/>
      <c r="L138" s="6"/>
    </row>
    <row r="139" spans="1:12" s="8" customFormat="1" x14ac:dyDescent="0.25">
      <c r="A139" s="4"/>
      <c r="B139" s="5"/>
      <c r="C139" s="6"/>
      <c r="D139" s="5"/>
      <c r="E139" s="5"/>
      <c r="F139" s="15"/>
      <c r="G139" s="15"/>
      <c r="H139" s="5"/>
      <c r="I139" s="5"/>
      <c r="J139" s="5"/>
      <c r="K139" s="5"/>
      <c r="L139" s="6"/>
    </row>
    <row r="140" spans="1:12" s="8" customFormat="1" x14ac:dyDescent="0.25">
      <c r="A140" s="4"/>
      <c r="B140" s="5"/>
      <c r="C140" s="6"/>
      <c r="D140" s="5"/>
      <c r="E140" s="5"/>
      <c r="F140" s="15"/>
      <c r="G140" s="15"/>
      <c r="H140" s="5"/>
      <c r="I140" s="5"/>
      <c r="J140" s="5"/>
      <c r="K140" s="5"/>
      <c r="L140" s="6"/>
    </row>
    <row r="141" spans="1:12" s="8" customFormat="1" x14ac:dyDescent="0.25">
      <c r="A141" s="4"/>
      <c r="B141" s="5"/>
      <c r="C141" s="6"/>
      <c r="D141" s="5"/>
      <c r="E141" s="5"/>
      <c r="F141" s="15"/>
      <c r="G141" s="15"/>
      <c r="H141" s="5"/>
      <c r="I141" s="5"/>
      <c r="J141" s="5"/>
      <c r="K141" s="5"/>
      <c r="L141" s="6"/>
    </row>
    <row r="142" spans="1:12" s="8" customFormat="1" x14ac:dyDescent="0.25">
      <c r="A142" s="4"/>
      <c r="B142" s="5"/>
      <c r="C142" s="6"/>
      <c r="D142" s="5"/>
      <c r="E142" s="5"/>
      <c r="F142" s="15"/>
      <c r="G142" s="15"/>
      <c r="H142" s="5"/>
      <c r="I142" s="5"/>
      <c r="J142" s="5"/>
      <c r="K142" s="5"/>
      <c r="L142" s="6"/>
    </row>
    <row r="143" spans="1:12" s="8" customFormat="1" x14ac:dyDescent="0.25">
      <c r="A143" s="4"/>
      <c r="B143" s="5"/>
      <c r="C143" s="6"/>
      <c r="D143" s="5"/>
      <c r="E143" s="5"/>
      <c r="F143" s="15"/>
      <c r="G143" s="15"/>
      <c r="H143" s="5"/>
      <c r="I143" s="5"/>
      <c r="J143" s="5"/>
      <c r="K143" s="5"/>
      <c r="L143" s="6"/>
    </row>
    <row r="144" spans="1:12" s="8" customFormat="1" x14ac:dyDescent="0.25">
      <c r="A144" s="4"/>
      <c r="B144" s="5"/>
      <c r="C144" s="6"/>
      <c r="D144" s="5"/>
      <c r="E144" s="5"/>
      <c r="F144" s="15"/>
      <c r="G144" s="15"/>
      <c r="H144" s="5"/>
      <c r="I144" s="5"/>
      <c r="J144" s="5"/>
      <c r="K144" s="5"/>
      <c r="L144" s="6"/>
    </row>
    <row r="145" spans="1:12" s="8" customFormat="1" x14ac:dyDescent="0.25">
      <c r="A145" s="4"/>
      <c r="B145" s="5"/>
      <c r="C145" s="6"/>
      <c r="D145" s="5"/>
      <c r="E145" s="5"/>
      <c r="F145" s="15"/>
      <c r="G145" s="15"/>
      <c r="H145" s="5"/>
      <c r="I145" s="5"/>
      <c r="J145" s="5"/>
      <c r="K145" s="5"/>
      <c r="L145" s="6"/>
    </row>
    <row r="146" spans="1:12" s="8" customFormat="1" x14ac:dyDescent="0.25">
      <c r="A146" s="4"/>
      <c r="B146" s="5"/>
      <c r="C146" s="6"/>
      <c r="D146" s="5"/>
      <c r="E146" s="5"/>
      <c r="F146" s="15"/>
      <c r="G146" s="15"/>
      <c r="H146" s="5"/>
      <c r="I146" s="5"/>
      <c r="J146" s="5"/>
      <c r="K146" s="5"/>
      <c r="L146" s="6"/>
    </row>
    <row r="147" spans="1:12" s="8" customFormat="1" x14ac:dyDescent="0.25">
      <c r="A147" s="4"/>
      <c r="B147" s="5"/>
      <c r="C147" s="6"/>
      <c r="D147" s="5"/>
      <c r="E147" s="5"/>
      <c r="F147" s="15"/>
      <c r="G147" s="15"/>
      <c r="H147" s="5"/>
      <c r="I147" s="5"/>
      <c r="J147" s="5"/>
      <c r="K147" s="5"/>
      <c r="L147" s="6"/>
    </row>
    <row r="148" spans="1:12" s="8" customFormat="1" x14ac:dyDescent="0.25">
      <c r="A148" s="4"/>
      <c r="B148" s="5"/>
      <c r="C148" s="6"/>
      <c r="D148" s="5"/>
      <c r="E148" s="5"/>
      <c r="F148" s="15"/>
      <c r="G148" s="15"/>
      <c r="H148" s="5"/>
      <c r="I148" s="5"/>
      <c r="J148" s="5"/>
      <c r="K148" s="5"/>
      <c r="L148" s="6"/>
    </row>
    <row r="149" spans="1:12" s="8" customFormat="1" x14ac:dyDescent="0.25">
      <c r="A149" s="4"/>
      <c r="B149" s="5"/>
      <c r="C149" s="6"/>
      <c r="D149" s="5"/>
      <c r="E149" s="5"/>
      <c r="F149" s="15"/>
      <c r="G149" s="15"/>
      <c r="H149" s="5"/>
      <c r="I149" s="5"/>
      <c r="J149" s="5"/>
      <c r="K149" s="5"/>
      <c r="L149" s="6"/>
    </row>
    <row r="150" spans="1:12" s="8" customFormat="1" x14ac:dyDescent="0.25">
      <c r="A150" s="4"/>
      <c r="B150" s="5"/>
      <c r="C150" s="6"/>
      <c r="D150" s="5"/>
      <c r="E150" s="5"/>
      <c r="F150" s="15"/>
      <c r="G150" s="15"/>
      <c r="H150" s="5"/>
      <c r="I150" s="5"/>
      <c r="J150" s="5"/>
      <c r="K150" s="5"/>
      <c r="L150" s="6"/>
    </row>
    <row r="151" spans="1:12" s="8" customFormat="1" x14ac:dyDescent="0.25">
      <c r="A151" s="4"/>
      <c r="B151" s="5"/>
      <c r="C151" s="6"/>
      <c r="D151" s="5"/>
      <c r="E151" s="5"/>
      <c r="F151" s="15"/>
      <c r="G151" s="15"/>
      <c r="H151" s="5"/>
      <c r="I151" s="5"/>
      <c r="J151" s="5"/>
      <c r="K151" s="5"/>
      <c r="L151" s="6"/>
    </row>
    <row r="152" spans="1:12" s="8" customFormat="1" x14ac:dyDescent="0.25">
      <c r="A152" s="4"/>
      <c r="B152" s="5"/>
      <c r="C152" s="6"/>
      <c r="D152" s="5"/>
      <c r="E152" s="5"/>
      <c r="F152" s="15"/>
      <c r="G152" s="15"/>
      <c r="H152" s="5"/>
      <c r="I152" s="5"/>
      <c r="J152" s="5"/>
      <c r="K152" s="5"/>
      <c r="L152" s="6"/>
    </row>
    <row r="153" spans="1:12" s="8" customFormat="1" x14ac:dyDescent="0.25">
      <c r="A153" s="4"/>
      <c r="B153" s="5"/>
      <c r="C153" s="6"/>
      <c r="D153" s="5"/>
      <c r="E153" s="5"/>
      <c r="F153" s="15"/>
      <c r="G153" s="15"/>
      <c r="H153" s="5"/>
      <c r="I153" s="5"/>
      <c r="J153" s="5"/>
      <c r="K153" s="5"/>
      <c r="L153" s="6"/>
    </row>
    <row r="154" spans="1:12" s="8" customFormat="1" x14ac:dyDescent="0.25">
      <c r="A154" s="4"/>
      <c r="B154" s="5"/>
      <c r="C154" s="6"/>
      <c r="D154" s="5"/>
      <c r="E154" s="5"/>
      <c r="F154" s="15"/>
      <c r="G154" s="15"/>
      <c r="H154" s="5"/>
      <c r="I154" s="5"/>
      <c r="J154" s="5"/>
      <c r="K154" s="5"/>
      <c r="L154" s="6"/>
    </row>
    <row r="155" spans="1:12" s="8" customFormat="1" x14ac:dyDescent="0.25">
      <c r="A155" s="4"/>
      <c r="B155" s="5"/>
      <c r="C155" s="6"/>
      <c r="D155" s="5"/>
      <c r="E155" s="5"/>
      <c r="F155" s="15"/>
      <c r="G155" s="15"/>
      <c r="H155" s="5"/>
      <c r="I155" s="5"/>
      <c r="J155" s="5"/>
      <c r="K155" s="5"/>
      <c r="L155" s="6"/>
    </row>
    <row r="156" spans="1:12" s="8" customFormat="1" x14ac:dyDescent="0.25">
      <c r="A156" s="4"/>
      <c r="B156" s="5"/>
      <c r="C156" s="6"/>
      <c r="D156" s="5"/>
      <c r="E156" s="5"/>
      <c r="F156" s="15"/>
      <c r="G156" s="15"/>
      <c r="H156" s="5"/>
      <c r="I156" s="5"/>
      <c r="J156" s="5"/>
      <c r="K156" s="5"/>
      <c r="L156" s="6"/>
    </row>
    <row r="157" spans="1:12" s="8" customFormat="1" x14ac:dyDescent="0.25">
      <c r="A157" s="4"/>
      <c r="B157" s="5"/>
      <c r="C157" s="6"/>
      <c r="D157" s="5"/>
      <c r="E157" s="5"/>
      <c r="F157" s="15"/>
      <c r="G157" s="15"/>
      <c r="H157" s="5"/>
      <c r="I157" s="5"/>
      <c r="J157" s="5"/>
      <c r="K157" s="5"/>
      <c r="L157" s="6"/>
    </row>
    <row r="158" spans="1:12" s="8" customFormat="1" x14ac:dyDescent="0.25">
      <c r="A158" s="4"/>
      <c r="B158" s="5"/>
      <c r="C158" s="6"/>
      <c r="D158" s="5"/>
      <c r="E158" s="5"/>
      <c r="F158" s="15"/>
      <c r="G158" s="15"/>
      <c r="H158" s="5"/>
      <c r="I158" s="5"/>
      <c r="J158" s="5"/>
      <c r="K158" s="5"/>
      <c r="L158" s="6"/>
    </row>
    <row r="159" spans="1:12" s="8" customFormat="1" x14ac:dyDescent="0.25">
      <c r="A159" s="4"/>
      <c r="B159" s="5"/>
      <c r="C159" s="6"/>
      <c r="D159" s="5"/>
      <c r="E159" s="5"/>
      <c r="F159" s="15"/>
      <c r="G159" s="15"/>
      <c r="H159" s="5"/>
      <c r="I159" s="5"/>
      <c r="J159" s="5"/>
      <c r="K159" s="5"/>
      <c r="L159" s="6"/>
    </row>
    <row r="160" spans="1:12" s="8" customFormat="1" x14ac:dyDescent="0.25">
      <c r="A160" s="4"/>
      <c r="B160" s="5"/>
      <c r="C160" s="6"/>
      <c r="D160" s="5"/>
      <c r="E160" s="5"/>
      <c r="F160" s="15"/>
      <c r="G160" s="15"/>
      <c r="H160" s="5"/>
      <c r="I160" s="5"/>
      <c r="J160" s="5"/>
      <c r="K160" s="5"/>
      <c r="L160" s="6"/>
    </row>
    <row r="161" spans="1:12" s="8" customFormat="1" x14ac:dyDescent="0.25">
      <c r="A161" s="4"/>
      <c r="B161" s="5"/>
      <c r="C161" s="6"/>
      <c r="D161" s="5"/>
      <c r="E161" s="5"/>
      <c r="F161" s="15"/>
      <c r="G161" s="15"/>
      <c r="H161" s="5"/>
      <c r="I161" s="5"/>
      <c r="J161" s="5"/>
      <c r="K161" s="5"/>
      <c r="L161" s="6"/>
    </row>
    <row r="162" spans="1:12" s="8" customFormat="1" x14ac:dyDescent="0.25">
      <c r="A162" s="4"/>
      <c r="B162" s="5"/>
      <c r="C162" s="6"/>
      <c r="D162" s="5"/>
      <c r="E162" s="5"/>
      <c r="F162" s="15"/>
      <c r="G162" s="15"/>
      <c r="H162" s="5"/>
      <c r="I162" s="5"/>
      <c r="J162" s="5"/>
      <c r="K162" s="5"/>
      <c r="L162" s="6"/>
    </row>
    <row r="163" spans="1:12" s="8" customFormat="1" x14ac:dyDescent="0.25">
      <c r="A163" s="4"/>
      <c r="B163" s="5"/>
      <c r="C163" s="6"/>
      <c r="D163" s="5"/>
      <c r="E163" s="5"/>
      <c r="F163" s="15"/>
      <c r="G163" s="15"/>
      <c r="H163" s="5"/>
      <c r="I163" s="5"/>
      <c r="J163" s="5"/>
      <c r="K163" s="5"/>
      <c r="L163" s="6"/>
    </row>
    <row r="164" spans="1:12" s="8" customFormat="1" x14ac:dyDescent="0.25">
      <c r="A164" s="4"/>
      <c r="B164" s="5"/>
      <c r="C164" s="6"/>
      <c r="D164" s="5"/>
      <c r="E164" s="5"/>
      <c r="F164" s="15"/>
      <c r="G164" s="15"/>
      <c r="H164" s="5"/>
      <c r="I164" s="5"/>
      <c r="J164" s="5"/>
      <c r="K164" s="5"/>
      <c r="L164" s="6"/>
    </row>
    <row r="165" spans="1:12" s="8" customFormat="1" x14ac:dyDescent="0.25">
      <c r="A165" s="4"/>
      <c r="B165" s="5"/>
      <c r="C165" s="6"/>
      <c r="D165" s="5"/>
      <c r="E165" s="5"/>
      <c r="F165" s="15"/>
      <c r="G165" s="15"/>
      <c r="H165" s="5"/>
      <c r="I165" s="5"/>
      <c r="J165" s="5"/>
      <c r="K165" s="5"/>
      <c r="L165" s="6"/>
    </row>
    <row r="166" spans="1:12" s="8" customFormat="1" x14ac:dyDescent="0.25">
      <c r="A166" s="4"/>
      <c r="B166" s="5"/>
      <c r="C166" s="6"/>
      <c r="D166" s="5"/>
      <c r="E166" s="5"/>
      <c r="F166" s="15"/>
      <c r="G166" s="15"/>
      <c r="H166" s="5"/>
      <c r="I166" s="5"/>
      <c r="J166" s="5"/>
      <c r="K166" s="5"/>
      <c r="L166" s="6"/>
    </row>
    <row r="167" spans="1:12" s="8" customFormat="1" x14ac:dyDescent="0.25">
      <c r="A167" s="4"/>
      <c r="B167" s="5"/>
      <c r="C167" s="6"/>
      <c r="D167" s="5"/>
      <c r="E167" s="5"/>
      <c r="F167" s="15"/>
      <c r="G167" s="15"/>
      <c r="H167" s="5"/>
      <c r="I167" s="5"/>
      <c r="J167" s="5"/>
      <c r="K167" s="5"/>
      <c r="L167" s="6"/>
    </row>
    <row r="168" spans="1:12" s="8" customFormat="1" x14ac:dyDescent="0.25">
      <c r="A168" s="4"/>
      <c r="B168" s="5"/>
      <c r="C168" s="6"/>
      <c r="D168" s="5"/>
      <c r="E168" s="5"/>
      <c r="F168" s="15"/>
      <c r="G168" s="15"/>
      <c r="H168" s="5"/>
      <c r="I168" s="5"/>
      <c r="J168" s="5"/>
      <c r="K168" s="5"/>
      <c r="L168" s="6"/>
    </row>
    <row r="169" spans="1:12" s="8" customFormat="1" x14ac:dyDescent="0.25">
      <c r="A169" s="4"/>
      <c r="B169" s="5"/>
      <c r="C169" s="6"/>
      <c r="D169" s="5"/>
      <c r="E169" s="5"/>
      <c r="F169" s="15"/>
      <c r="G169" s="15"/>
      <c r="H169" s="5"/>
      <c r="I169" s="5"/>
      <c r="J169" s="5"/>
      <c r="K169" s="5"/>
      <c r="L169" s="6"/>
    </row>
    <row r="170" spans="1:12" s="8" customFormat="1" x14ac:dyDescent="0.25">
      <c r="A170" s="4"/>
      <c r="B170" s="5"/>
      <c r="C170" s="6"/>
      <c r="D170" s="5"/>
      <c r="E170" s="5"/>
      <c r="F170" s="15"/>
      <c r="G170" s="15"/>
      <c r="H170" s="5"/>
      <c r="I170" s="5"/>
      <c r="J170" s="5"/>
      <c r="K170" s="5"/>
      <c r="L170" s="6"/>
    </row>
    <row r="171" spans="1:12" s="8" customFormat="1" x14ac:dyDescent="0.25">
      <c r="A171" s="4"/>
      <c r="B171" s="5"/>
      <c r="C171" s="6"/>
      <c r="D171" s="5"/>
      <c r="E171" s="5"/>
      <c r="F171" s="15"/>
      <c r="G171" s="15"/>
      <c r="H171" s="5"/>
      <c r="I171" s="5"/>
      <c r="J171" s="5"/>
      <c r="K171" s="5"/>
      <c r="L171" s="6"/>
    </row>
    <row r="172" spans="1:12" s="8" customFormat="1" x14ac:dyDescent="0.25">
      <c r="A172" s="4"/>
      <c r="B172" s="5"/>
      <c r="C172" s="6"/>
      <c r="D172" s="5"/>
      <c r="E172" s="5"/>
      <c r="F172" s="15"/>
      <c r="G172" s="15"/>
      <c r="H172" s="5"/>
      <c r="I172" s="5"/>
      <c r="J172" s="5"/>
      <c r="K172" s="5"/>
      <c r="L172" s="6"/>
    </row>
    <row r="173" spans="1:12" s="8" customFormat="1" x14ac:dyDescent="0.25">
      <c r="A173" s="4"/>
      <c r="B173" s="5"/>
      <c r="C173" s="6"/>
      <c r="D173" s="5"/>
      <c r="E173" s="5"/>
      <c r="F173" s="15"/>
      <c r="G173" s="15"/>
      <c r="H173" s="5"/>
      <c r="I173" s="5"/>
      <c r="J173" s="5"/>
      <c r="K173" s="5"/>
      <c r="L173" s="6"/>
    </row>
    <row r="174" spans="1:12" s="8" customFormat="1" x14ac:dyDescent="0.25">
      <c r="A174" s="4"/>
      <c r="B174" s="5"/>
      <c r="C174" s="6"/>
      <c r="D174" s="5"/>
      <c r="E174" s="5"/>
      <c r="F174" s="15"/>
      <c r="G174" s="15"/>
      <c r="H174" s="5"/>
      <c r="I174" s="5"/>
      <c r="J174" s="5"/>
      <c r="K174" s="5"/>
      <c r="L174" s="6"/>
    </row>
    <row r="175" spans="1:12" s="8" customFormat="1" x14ac:dyDescent="0.25">
      <c r="A175" s="4"/>
      <c r="B175" s="5"/>
      <c r="C175" s="6"/>
      <c r="D175" s="5"/>
      <c r="E175" s="5"/>
      <c r="F175" s="15"/>
      <c r="G175" s="15"/>
      <c r="H175" s="5"/>
      <c r="I175" s="5"/>
      <c r="J175" s="5"/>
      <c r="K175" s="5"/>
      <c r="L175" s="6"/>
    </row>
    <row r="176" spans="1:12" s="8" customFormat="1" x14ac:dyDescent="0.25">
      <c r="A176" s="4"/>
      <c r="B176" s="5"/>
      <c r="C176" s="6"/>
      <c r="D176" s="5"/>
      <c r="E176" s="5"/>
      <c r="F176" s="15"/>
      <c r="G176" s="15"/>
      <c r="H176" s="5"/>
      <c r="I176" s="5"/>
      <c r="J176" s="5"/>
      <c r="K176" s="5"/>
      <c r="L176" s="6"/>
    </row>
    <row r="177" spans="1:12" s="8" customFormat="1" x14ac:dyDescent="0.25">
      <c r="A177" s="4"/>
      <c r="B177" s="5"/>
      <c r="C177" s="6"/>
      <c r="D177" s="5"/>
      <c r="E177" s="5"/>
      <c r="F177" s="15"/>
      <c r="G177" s="15"/>
      <c r="H177" s="5"/>
      <c r="I177" s="5"/>
      <c r="J177" s="5"/>
      <c r="K177" s="5"/>
      <c r="L177" s="6"/>
    </row>
    <row r="178" spans="1:12" s="8" customFormat="1" x14ac:dyDescent="0.25">
      <c r="A178" s="4"/>
      <c r="B178" s="5"/>
      <c r="C178" s="6"/>
      <c r="D178" s="5"/>
      <c r="E178" s="5"/>
      <c r="F178" s="15"/>
      <c r="G178" s="15"/>
      <c r="H178" s="5"/>
      <c r="I178" s="5"/>
      <c r="J178" s="5"/>
      <c r="K178" s="5"/>
      <c r="L178" s="6"/>
    </row>
    <row r="179" spans="1:12" s="8" customFormat="1" x14ac:dyDescent="0.25">
      <c r="A179" s="4"/>
      <c r="B179" s="5"/>
      <c r="C179" s="6"/>
      <c r="D179" s="5"/>
      <c r="E179" s="5"/>
      <c r="F179" s="15"/>
      <c r="G179" s="15"/>
      <c r="H179" s="5"/>
      <c r="I179" s="5"/>
      <c r="J179" s="5"/>
      <c r="K179" s="5"/>
      <c r="L179" s="6"/>
    </row>
    <row r="180" spans="1:12" s="8" customFormat="1" x14ac:dyDescent="0.25">
      <c r="A180" s="4"/>
      <c r="B180" s="5"/>
      <c r="C180" s="6"/>
      <c r="D180" s="5"/>
      <c r="E180" s="5"/>
      <c r="F180" s="15"/>
      <c r="G180" s="15"/>
      <c r="H180" s="5"/>
      <c r="I180" s="5"/>
      <c r="J180" s="5"/>
      <c r="K180" s="5"/>
      <c r="L180" s="6"/>
    </row>
    <row r="181" spans="1:12" s="8" customFormat="1" x14ac:dyDescent="0.25">
      <c r="A181" s="4"/>
      <c r="B181" s="5"/>
      <c r="C181" s="6"/>
      <c r="D181" s="5"/>
      <c r="E181" s="5"/>
      <c r="F181" s="15"/>
      <c r="G181" s="15"/>
      <c r="H181" s="5"/>
      <c r="I181" s="5"/>
      <c r="J181" s="5"/>
      <c r="K181" s="5"/>
      <c r="L181" s="6"/>
    </row>
    <row r="182" spans="1:12" s="8" customFormat="1" x14ac:dyDescent="0.25">
      <c r="A182" s="4"/>
      <c r="B182" s="5"/>
      <c r="C182" s="6"/>
      <c r="D182" s="5"/>
      <c r="E182" s="5"/>
      <c r="F182" s="15"/>
      <c r="G182" s="15"/>
      <c r="H182" s="5"/>
      <c r="I182" s="5"/>
      <c r="J182" s="5"/>
      <c r="K182" s="5"/>
      <c r="L182" s="6"/>
    </row>
    <row r="183" spans="1:12" s="8" customFormat="1" x14ac:dyDescent="0.25">
      <c r="A183" s="2"/>
      <c r="B183" s="3"/>
      <c r="C183" s="1"/>
      <c r="D183" s="3"/>
      <c r="E183" s="3"/>
      <c r="F183" s="23"/>
      <c r="G183" s="23"/>
      <c r="H183" s="3"/>
      <c r="I183" s="3"/>
      <c r="J183" s="3"/>
      <c r="K183" s="3"/>
      <c r="L183" s="6"/>
    </row>
    <row r="184" spans="1:12" s="8" customFormat="1" x14ac:dyDescent="0.25">
      <c r="A184" s="2"/>
      <c r="B184" s="3"/>
      <c r="C184" s="1"/>
      <c r="D184" s="3"/>
      <c r="E184" s="3"/>
      <c r="F184" s="23"/>
      <c r="G184" s="23"/>
      <c r="H184" s="3"/>
      <c r="I184" s="3"/>
      <c r="J184" s="3"/>
      <c r="K184" s="3"/>
      <c r="L184" s="6"/>
    </row>
    <row r="185" spans="1:12" s="8" customFormat="1" x14ac:dyDescent="0.25">
      <c r="A185" s="2"/>
      <c r="B185" s="3"/>
      <c r="C185" s="1"/>
      <c r="D185" s="3"/>
      <c r="E185" s="3"/>
      <c r="F185" s="23"/>
      <c r="G185" s="23"/>
      <c r="H185" s="3"/>
      <c r="I185" s="3"/>
      <c r="J185" s="3"/>
      <c r="K185" s="3"/>
      <c r="L185" s="6"/>
    </row>
    <row r="186" spans="1:12" s="8" customFormat="1" x14ac:dyDescent="0.25">
      <c r="A186" s="2"/>
      <c r="B186" s="3"/>
      <c r="C186" s="1"/>
      <c r="D186" s="3"/>
      <c r="E186" s="3"/>
      <c r="F186" s="23"/>
      <c r="G186" s="23"/>
      <c r="H186" s="3"/>
      <c r="I186" s="3"/>
      <c r="J186" s="3"/>
      <c r="K186" s="3"/>
      <c r="L186" s="6"/>
    </row>
    <row r="187" spans="1:12" s="8" customFormat="1" x14ac:dyDescent="0.25">
      <c r="A187" s="2"/>
      <c r="B187" s="3"/>
      <c r="C187" s="1"/>
      <c r="D187" s="3"/>
      <c r="E187" s="3"/>
      <c r="F187" s="23"/>
      <c r="G187" s="23"/>
      <c r="H187" s="3"/>
      <c r="I187" s="3"/>
      <c r="J187" s="3"/>
      <c r="K187" s="3"/>
      <c r="L187" s="6"/>
    </row>
    <row r="188" spans="1:12" s="8" customFormat="1" x14ac:dyDescent="0.25">
      <c r="A188" s="2"/>
      <c r="B188" s="3"/>
      <c r="C188" s="1"/>
      <c r="D188" s="3"/>
      <c r="E188" s="3"/>
      <c r="F188" s="23"/>
      <c r="G188" s="23"/>
      <c r="H188" s="3"/>
      <c r="I188" s="3"/>
      <c r="J188" s="3"/>
      <c r="K188" s="3"/>
      <c r="L188" s="6"/>
    </row>
    <row r="189" spans="1:12" s="8" customFormat="1" x14ac:dyDescent="0.25">
      <c r="A189" s="2"/>
      <c r="B189" s="3"/>
      <c r="C189" s="1"/>
      <c r="D189" s="3"/>
      <c r="E189" s="3"/>
      <c r="F189" s="23"/>
      <c r="G189" s="23"/>
      <c r="H189" s="3"/>
      <c r="I189" s="3"/>
      <c r="J189" s="3"/>
      <c r="K189" s="3"/>
      <c r="L189" s="6"/>
    </row>
    <row r="190" spans="1:12" s="8" customFormat="1" x14ac:dyDescent="0.25">
      <c r="A190" s="2"/>
      <c r="B190" s="3"/>
      <c r="C190" s="1"/>
      <c r="D190" s="3"/>
      <c r="E190" s="3"/>
      <c r="F190" s="23"/>
      <c r="G190" s="23"/>
      <c r="H190" s="3"/>
      <c r="I190" s="3"/>
      <c r="J190" s="3"/>
      <c r="K190" s="3"/>
      <c r="L190" s="6"/>
    </row>
    <row r="191" spans="1:12" s="8" customFormat="1" x14ac:dyDescent="0.25">
      <c r="A191" s="2"/>
      <c r="B191" s="3"/>
      <c r="C191" s="1"/>
      <c r="D191" s="3"/>
      <c r="E191" s="3"/>
      <c r="F191" s="23"/>
      <c r="G191" s="23"/>
      <c r="H191" s="3"/>
      <c r="I191" s="3"/>
      <c r="J191" s="3"/>
      <c r="K191" s="3"/>
      <c r="L191" s="6"/>
    </row>
    <row r="192" spans="1:12" s="8" customFormat="1" x14ac:dyDescent="0.25">
      <c r="A192" s="2"/>
      <c r="B192" s="3"/>
      <c r="C192" s="1"/>
      <c r="D192" s="3"/>
      <c r="E192" s="3"/>
      <c r="F192" s="23"/>
      <c r="G192" s="23"/>
      <c r="H192" s="3"/>
      <c r="I192" s="3"/>
      <c r="J192" s="3"/>
      <c r="K192" s="3"/>
      <c r="L192" s="6"/>
    </row>
    <row r="193" spans="1:12" s="8" customFormat="1" x14ac:dyDescent="0.25">
      <c r="A193" s="2"/>
      <c r="B193" s="3"/>
      <c r="C193" s="1"/>
      <c r="D193" s="3"/>
      <c r="E193" s="3"/>
      <c r="F193" s="23"/>
      <c r="G193" s="23"/>
      <c r="H193" s="3"/>
      <c r="I193" s="3"/>
      <c r="J193" s="3"/>
      <c r="K193" s="3"/>
      <c r="L193" s="6"/>
    </row>
  </sheetData>
  <autoFilter ref="A3:P48"/>
  <mergeCells count="2">
    <mergeCell ref="D2:E2"/>
    <mergeCell ref="F2:H2"/>
  </mergeCells>
  <conditionalFormatting sqref="L4:L48">
    <cfRule type="containsText" dxfId="5" priority="4" operator="containsText" text="N, but progress">
      <formula>NOT(ISERROR(SEARCH("N, but progress",L4)))</formula>
    </cfRule>
    <cfRule type="cellIs" dxfId="4" priority="5" operator="equal">
      <formula>"N"</formula>
    </cfRule>
    <cfRule type="cellIs" dxfId="3" priority="6" operator="equal">
      <formula>"Y"</formula>
    </cfRule>
  </conditionalFormatting>
  <conditionalFormatting sqref="O3">
    <cfRule type="containsText" dxfId="2" priority="1" operator="containsText" text="N, but progress">
      <formula>NOT(ISERROR(SEARCH("N, but progress",O3)))</formula>
    </cfRule>
    <cfRule type="cellIs" dxfId="1" priority="2" operator="equal">
      <formula>"N"</formula>
    </cfRule>
    <cfRule type="cellIs" dxfId="0" priority="3" operator="equal">
      <formula>"Y"</formula>
    </cfRule>
  </conditionalFormatting>
  <printOptions gridLines="1"/>
  <pageMargins left="0.70866141732283472" right="0.70866141732283472" top="0.74803149606299213" bottom="0.74803149606299213" header="0.31496062992125984" footer="0.31496062992125984"/>
  <pageSetup paperSize="9" scale="76" fitToHeight="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11"/>
  <sheetViews>
    <sheetView workbookViewId="0">
      <selection activeCell="J6" sqref="J6"/>
    </sheetView>
  </sheetViews>
  <sheetFormatPr defaultRowHeight="15" x14ac:dyDescent="0.25"/>
  <cols>
    <col min="2" max="2" width="25.5703125" customWidth="1"/>
  </cols>
  <sheetData>
    <row r="3" spans="2:19" x14ac:dyDescent="0.25">
      <c r="B3" t="s">
        <v>197</v>
      </c>
      <c r="C3">
        <v>18</v>
      </c>
    </row>
    <row r="4" spans="2:19" x14ac:dyDescent="0.25">
      <c r="B4" t="s">
        <v>198</v>
      </c>
      <c r="C4">
        <v>7</v>
      </c>
    </row>
    <row r="5" spans="2:19" x14ac:dyDescent="0.25">
      <c r="B5" t="s">
        <v>178</v>
      </c>
      <c r="C5">
        <v>15</v>
      </c>
    </row>
    <row r="6" spans="2:19" x14ac:dyDescent="0.25">
      <c r="B6" t="s">
        <v>199</v>
      </c>
      <c r="C6">
        <v>2</v>
      </c>
    </row>
    <row r="7" spans="2:19" x14ac:dyDescent="0.25">
      <c r="B7" t="s">
        <v>200</v>
      </c>
      <c r="C7">
        <v>3</v>
      </c>
    </row>
    <row r="11" spans="2:19" x14ac:dyDescent="0.25">
      <c r="S11" s="50"/>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Browning</dc:creator>
  <cp:lastModifiedBy>Paul Browning</cp:lastModifiedBy>
  <cp:lastPrinted>2015-09-21T11:38:30Z</cp:lastPrinted>
  <dcterms:created xsi:type="dcterms:W3CDTF">2015-06-05T14:06:49Z</dcterms:created>
  <dcterms:modified xsi:type="dcterms:W3CDTF">2016-10-05T17:01:42Z</dcterms:modified>
</cp:coreProperties>
</file>